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C:\Users\Akhensous\HORETO Dropbox\Exploitation\VSS\2025\Document client\CATALOGUE + BDC\"/>
    </mc:Choice>
  </mc:AlternateContent>
  <xr:revisionPtr revIDLastSave="0" documentId="13_ncr:1_{7B7E32DB-4FBF-4940-9F1D-23A21568D8DE}" xr6:coauthVersionLast="47" xr6:coauthVersionMax="47" xr10:uidLastSave="{00000000-0000-0000-0000-000000000000}"/>
  <bookViews>
    <workbookView xWindow="-108" yWindow="-108" windowWidth="23256" windowHeight="12456" xr2:uid="{E54A981B-B5E5-4DEC-82B6-0554E646F110}"/>
  </bookViews>
  <sheets>
    <sheet name="BDC" sheetId="8" r:id="rId1"/>
  </sheets>
  <definedNames>
    <definedName name="_xlnm._FilterDatabase" localSheetId="0" hidden="1">BDC!$A$11:$H$172</definedName>
    <definedName name="_xlnm.Print_Titles" localSheetId="0">BDC!$11:$11</definedName>
    <definedName name="_xlnm.Print_Area" localSheetId="0">BDC!$A$1:$H$200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38" i="8" l="1"/>
  <c r="H136" i="8"/>
  <c r="H33" i="8"/>
  <c r="H171" i="8"/>
  <c r="H150" i="8"/>
  <c r="H19" i="8"/>
  <c r="H18" i="8"/>
  <c r="H139" i="8"/>
  <c r="H137" i="8"/>
  <c r="H142" i="8"/>
  <c r="H122" i="8"/>
  <c r="H88" i="8"/>
  <c r="H93" i="8"/>
  <c r="H49" i="8"/>
  <c r="H69" i="8"/>
  <c r="H29" i="8"/>
  <c r="H30" i="8"/>
  <c r="H163" i="8"/>
  <c r="H92" i="8"/>
  <c r="H91" i="8"/>
  <c r="H90" i="8"/>
  <c r="H27" i="8"/>
  <c r="H71" i="8"/>
  <c r="H51" i="8"/>
  <c r="H154" i="8"/>
  <c r="H155" i="8"/>
  <c r="H156" i="8"/>
  <c r="H157" i="8"/>
  <c r="H158" i="8"/>
  <c r="H159" i="8"/>
  <c r="H160" i="8"/>
  <c r="H161" i="8"/>
  <c r="H162" i="8"/>
  <c r="H164" i="8"/>
  <c r="H165" i="8"/>
  <c r="H166" i="8"/>
  <c r="H169" i="8"/>
  <c r="H167" i="8"/>
  <c r="H168" i="8"/>
  <c r="H172" i="8"/>
  <c r="H170" i="8"/>
  <c r="H153" i="8"/>
  <c r="H146" i="8"/>
  <c r="H145" i="8"/>
  <c r="H149" i="8"/>
  <c r="H148" i="8"/>
  <c r="H130" i="8"/>
  <c r="H132" i="8"/>
  <c r="H129" i="8"/>
  <c r="H127" i="8"/>
  <c r="H128" i="8"/>
  <c r="H125" i="8"/>
  <c r="H131" i="8"/>
  <c r="H133" i="8"/>
  <c r="H143" i="8"/>
  <c r="H134" i="8"/>
  <c r="H135" i="8"/>
  <c r="H140" i="8"/>
  <c r="H141" i="8"/>
  <c r="H126" i="8"/>
  <c r="H108" i="8"/>
  <c r="H109" i="8"/>
  <c r="H110" i="8"/>
  <c r="H111" i="8"/>
  <c r="H107" i="8"/>
  <c r="H121" i="8"/>
  <c r="H118" i="8"/>
  <c r="H119" i="8"/>
  <c r="H120" i="8"/>
  <c r="H114" i="8"/>
  <c r="H115" i="8"/>
  <c r="H116" i="8"/>
  <c r="H113" i="8"/>
  <c r="H102" i="8"/>
  <c r="H103" i="8"/>
  <c r="H104" i="8"/>
  <c r="H100" i="8"/>
  <c r="H99" i="8"/>
  <c r="H95" i="8"/>
  <c r="H94" i="8"/>
  <c r="H97" i="8"/>
  <c r="H96" i="8"/>
  <c r="H98" i="8"/>
  <c r="H86" i="8"/>
  <c r="H85" i="8"/>
  <c r="H87" i="8"/>
  <c r="H79" i="8"/>
  <c r="H80" i="8"/>
  <c r="H81" i="8"/>
  <c r="H82" i="8"/>
  <c r="H78" i="8"/>
  <c r="H58" i="8"/>
  <c r="H55" i="8"/>
  <c r="H56" i="8"/>
  <c r="H57" i="8"/>
  <c r="H54" i="8"/>
  <c r="H60" i="8"/>
  <c r="H59" i="8"/>
  <c r="H43" i="8"/>
  <c r="H44" i="8"/>
  <c r="H45" i="8"/>
  <c r="H50" i="8"/>
  <c r="H53" i="8"/>
  <c r="H46" i="8"/>
  <c r="H47" i="8"/>
  <c r="H48" i="8"/>
  <c r="H42" i="8"/>
  <c r="H63" i="8"/>
  <c r="H64" i="8"/>
  <c r="H65" i="8"/>
  <c r="H66" i="8"/>
  <c r="H67" i="8"/>
  <c r="H68" i="8"/>
  <c r="H70" i="8"/>
  <c r="H62" i="8"/>
  <c r="H74" i="8"/>
  <c r="H75" i="8"/>
  <c r="H76" i="8"/>
  <c r="H73" i="8"/>
  <c r="H38" i="8"/>
  <c r="H39" i="8"/>
  <c r="H36" i="8"/>
  <c r="H37" i="8"/>
  <c r="H24" i="8"/>
  <c r="H25" i="8"/>
  <c r="H26" i="8"/>
  <c r="H28" i="8"/>
  <c r="H31" i="8"/>
  <c r="H34" i="8"/>
  <c r="H32" i="8"/>
  <c r="H23" i="8"/>
  <c r="H17" i="8"/>
  <c r="H14" i="8"/>
  <c r="H20" i="8"/>
  <c r="H21" i="8"/>
  <c r="H16" i="8"/>
  <c r="H15" i="8"/>
  <c r="H176" i="8" l="1"/>
  <c r="H177" i="8" l="1"/>
  <c r="H178" i="8" s="1"/>
  <c r="H180" i="8" s="1" a="1"/>
  <c r="H180" i="8" s="1"/>
  <c r="H181" i="8" l="1" a="1"/>
  <c r="H181" i="8" s="1"/>
  <c r="H179" i="8" a="1"/>
  <c r="H179" i="8" s="1"/>
  <c r="H182" i="8" l="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<sst xmlns="http://schemas.openxmlformats.org/spreadsheetml/2006/main" count="468" uniqueCount="324">
  <si>
    <t>Dosettes de lait 10g (10 pièces)</t>
  </si>
  <si>
    <t>Bonbonne d'eau 18,9L + 100 gobelets</t>
  </si>
  <si>
    <t xml:space="preserve">Sandwich Baguette poulet, crudités, mayonnaise </t>
  </si>
  <si>
    <t xml:space="preserve">Sandwich Baguette Jambon de pays, gorgonzola et roquette </t>
  </si>
  <si>
    <t xml:space="preserve">Prix HT </t>
  </si>
  <si>
    <t xml:space="preserve">Recharge 20 doses expresso </t>
  </si>
  <si>
    <t xml:space="preserve">Jour J </t>
  </si>
  <si>
    <t xml:space="preserve">Thé Parney Bio (25 mousselines) </t>
  </si>
  <si>
    <t xml:space="preserve">Corbeille de crudités 2kg et sa sauce </t>
  </si>
  <si>
    <t xml:space="preserve">J-1 avant 15h </t>
  </si>
  <si>
    <t xml:space="preserve">Spray vitre 750ml </t>
  </si>
  <si>
    <t>Préavis de commande</t>
  </si>
  <si>
    <t xml:space="preserve">Menu Végétarien </t>
  </si>
  <si>
    <t>Désignation produit</t>
  </si>
  <si>
    <t>Product specification</t>
  </si>
  <si>
    <t>Quantité</t>
  </si>
  <si>
    <t xml:space="preserve">Kit 100 pods (with cups, sugar and stirrers) + machine </t>
  </si>
  <si>
    <t xml:space="preserve">Brochette de 3 fruits (plateau de 20 pièces) </t>
  </si>
  <si>
    <t xml:space="preserve">3 fruits skewers (20 pieces trays) </t>
  </si>
  <si>
    <t xml:space="preserve">12 pieces mix </t>
  </si>
  <si>
    <t xml:space="preserve">15 pieces mix </t>
  </si>
  <si>
    <t>Eau de source 1,5L x 12</t>
  </si>
  <si>
    <t>Spring water  1,5L x 12</t>
  </si>
  <si>
    <t>Evian 1,5L x 12</t>
  </si>
  <si>
    <t>Evian mineral water 1,5L x 12</t>
  </si>
  <si>
    <t>Evian 50cl x 24</t>
  </si>
  <si>
    <t>Evian minerale water 50cl x 24</t>
  </si>
  <si>
    <t>Coca cola 33cl X 24</t>
  </si>
  <si>
    <t>Coca Cola Zero 33cl x24</t>
  </si>
  <si>
    <t>Water keg 18,9L + 100 glasses</t>
  </si>
  <si>
    <t>Champagne Taittinger Réserve Brut 75cl</t>
  </si>
  <si>
    <t xml:space="preserve">Champagne Taittinger Réserve Brut 75cl X6 </t>
  </si>
  <si>
    <t>Champagne Selection 75cl</t>
  </si>
  <si>
    <t>Champagne selection 75cl</t>
  </si>
  <si>
    <t xml:space="preserve">Champagne Selection 75cl X6 </t>
  </si>
  <si>
    <t>Champagne selection 75cl X6</t>
  </si>
  <si>
    <t>Carlsberg 33cl X24</t>
  </si>
  <si>
    <t>Bottle opener</t>
  </si>
  <si>
    <t>Gobelets carton 10cl x 50</t>
  </si>
  <si>
    <t>10cl Coffee cups x 50</t>
  </si>
  <si>
    <t>20cl cups (Tea and soft drinks)  x 50</t>
  </si>
  <si>
    <t>Flûtes à Champagne jetables x 10</t>
  </si>
  <si>
    <t>Disposable Champagne glasses x 10</t>
  </si>
  <si>
    <t>Verres à pieds jetables x10</t>
  </si>
  <si>
    <t>Disposable Wine glasses x10</t>
  </si>
  <si>
    <t>Agitateurs bois x 100</t>
  </si>
  <si>
    <t>Wood stirrers x 100</t>
  </si>
  <si>
    <t>Serviettes blanches x 100</t>
  </si>
  <si>
    <t>White paper napkins x 100</t>
  </si>
  <si>
    <t>Sacs poubelle 130L x 20</t>
  </si>
  <si>
    <t>Trash bags 130 L x 20</t>
  </si>
  <si>
    <t>Disposable cutlery kit x10</t>
  </si>
  <si>
    <t>Essuie-tout x 2 rouleaux</t>
  </si>
  <si>
    <t>Paper rolls X 2</t>
  </si>
  <si>
    <t>Ice cubes 20kg</t>
  </si>
  <si>
    <t>Gobelets carton 10cl x 1000</t>
  </si>
  <si>
    <t>10cl Coffee cups x 1000</t>
  </si>
  <si>
    <t>Gobelet carton 20cl (Thé et boissons fraiches)  x50</t>
  </si>
  <si>
    <t>Gobelet carton 20cl (Thé et boissons fraiches)  x1000</t>
  </si>
  <si>
    <t>20cl cups (Tea and soft drinks)  x 1000</t>
  </si>
  <si>
    <t>Flûtes à Champagne jetables x 200</t>
  </si>
  <si>
    <t>Disposable Champagne glasses x 200</t>
  </si>
  <si>
    <t>Serviettes blanches x 3000</t>
  </si>
  <si>
    <t>White paper napkins x 3000</t>
  </si>
  <si>
    <t>KIT couverts bois  x10</t>
  </si>
  <si>
    <t xml:space="preserve">Lavette micro-fibre (Sachet de 10 pièces) </t>
  </si>
  <si>
    <t>Glass spray 750 ml</t>
  </si>
  <si>
    <t xml:space="preserve">Micro-fiber wiper (10-piece bag) </t>
  </si>
  <si>
    <t xml:space="preserve">Eau minérale locale 50cl x 24 </t>
  </si>
  <si>
    <t>Badoit Sparkling water 50cl x 30</t>
  </si>
  <si>
    <t>Evian 150 cl per unit</t>
  </si>
  <si>
    <t>Badoit 50cl per unit</t>
  </si>
  <si>
    <t>Ice tea 33cl X 24</t>
  </si>
  <si>
    <t>Orangina 33cl X 24</t>
  </si>
  <si>
    <t xml:space="preserve">Kit 180 pods (with cups, sugar and stirrers) + machine </t>
  </si>
  <si>
    <t>20 extra pods</t>
  </si>
  <si>
    <t xml:space="preserve">Recharge 180 doses expresso </t>
  </si>
  <si>
    <t>180 extra pods</t>
  </si>
  <si>
    <t xml:space="preserve">Saint-Germain tray - 48 pieces </t>
  </si>
  <si>
    <t>Plateau Haute couture - 48 pieces</t>
  </si>
  <si>
    <t xml:space="preserve">Haute Couture tray - 48 pieces </t>
  </si>
  <si>
    <t>Vegetarian menu</t>
  </si>
  <si>
    <t>Plateau Macarons - 72 pièces</t>
  </si>
  <si>
    <t>Macarons tray - 72 pieces</t>
  </si>
  <si>
    <t>J-1 avant 15h</t>
  </si>
  <si>
    <t>Ham, Cheese and Butter Baguette Sandwich</t>
  </si>
  <si>
    <t>Corbeilles de fruits frais 2kg</t>
  </si>
  <si>
    <t xml:space="preserve">Seasonnal fruits basket 2kg </t>
  </si>
  <si>
    <t>Salade de choux</t>
  </si>
  <si>
    <t>Cabbage salad</t>
  </si>
  <si>
    <t>Tire bouchon</t>
  </si>
  <si>
    <t>Local mineral water 50cl x 24</t>
  </si>
  <si>
    <t>Organic Tea (1X25)</t>
  </si>
  <si>
    <t xml:space="preserve">Plateau Saint Germain - 48 pièces </t>
  </si>
  <si>
    <t>Lunch box sandwich baguette poulet, crudités</t>
  </si>
  <si>
    <t>Lunch box sandwich baguette jambon de pays</t>
  </si>
  <si>
    <t xml:space="preserve">Ham, cheese baguette sandwich lunch box	</t>
  </si>
  <si>
    <t xml:space="preserve">Chicken baguette sandwich lunch box	</t>
  </si>
  <si>
    <t xml:space="preserve">Country ham baguette sandwich lunch box	</t>
  </si>
  <si>
    <t>Glaçons sac de 20kg</t>
  </si>
  <si>
    <t>Menu Poisson</t>
  </si>
  <si>
    <t>Fish Menu</t>
  </si>
  <si>
    <t>Menu Volaille</t>
  </si>
  <si>
    <t>Menu Bœuf</t>
  </si>
  <si>
    <t>Beef Menu</t>
  </si>
  <si>
    <t>Chicken Menu</t>
  </si>
  <si>
    <t>KIT Petit-Déjeuner Complet</t>
  </si>
  <si>
    <t>Full Breakfast Kit</t>
  </si>
  <si>
    <t>Lunch box salade du moment (340g)</t>
  </si>
  <si>
    <t>Sandwich Pain Viennois Thon, Crudités</t>
  </si>
  <si>
    <t>Viennese Bread Sandwich Tuna, Crudités</t>
  </si>
  <si>
    <t>Escapade tray - 62 pieces</t>
  </si>
  <si>
    <t xml:space="preserve">Sliced Deli Plate  +-1kg - Served with bread, knife and butter  </t>
  </si>
  <si>
    <t xml:space="preserve">Cheese plate +- 1kg - served with bread, knife and butter </t>
  </si>
  <si>
    <t>Sucre Buchettes 50 pièces</t>
  </si>
  <si>
    <t>Perrier 75cl x 12</t>
  </si>
  <si>
    <t>Perrier Sparkling water 72cl x 12</t>
  </si>
  <si>
    <t>Perrier 75 cl (in glass) per unit</t>
  </si>
  <si>
    <t>Organic Compostable Plates 23cm diameter (50 units)</t>
  </si>
  <si>
    <t>Décapsuleur</t>
  </si>
  <si>
    <t>Decapper</t>
  </si>
  <si>
    <t>KIT de nettoyage</t>
  </si>
  <si>
    <t>Cleaning Kit</t>
  </si>
  <si>
    <t>KIT Pause Café</t>
  </si>
  <si>
    <t>Coffee Break Kit</t>
  </si>
  <si>
    <t>Lunch box sandwich viennois thon, crudités</t>
  </si>
  <si>
    <t>Viennese Bread Sandwich Tuna, Crudités Lunch Box</t>
  </si>
  <si>
    <t xml:space="preserve">Basket of raw vegetables 2kg with sauce </t>
  </si>
  <si>
    <t>BAR - DRINKS</t>
  </si>
  <si>
    <t>Jour J</t>
  </si>
  <si>
    <t xml:space="preserve">J-1 avant 15h* </t>
  </si>
  <si>
    <t>J-3 avant 15h*</t>
  </si>
  <si>
    <t>LOCAL and ARTISANAL BLOND Beer 33cl x 6</t>
  </si>
  <si>
    <t>LOCAL and ARTISANAL WHITE Beer 33cl x 6</t>
  </si>
  <si>
    <t>LOCAL and ARTISANAL IPA Beer 33cl x 6</t>
  </si>
  <si>
    <t>Signature</t>
  </si>
  <si>
    <t>NOM / Prénom</t>
  </si>
  <si>
    <t>Lunch box sandwich baguette jambon, emmental</t>
  </si>
  <si>
    <t>Sandwich Baguette jambon, beurre, emmental</t>
  </si>
  <si>
    <t>Lunch box salade César (340g)</t>
  </si>
  <si>
    <t>La Parade Gourmande  - 40 pieces</t>
  </si>
  <si>
    <t>Glaçons sac de 2kg</t>
  </si>
  <si>
    <t>Ice cubes 2kg</t>
  </si>
  <si>
    <t>Sugar sticks 50 pieces</t>
  </si>
  <si>
    <t>Bouilloire électrique</t>
  </si>
  <si>
    <t>Electrical kettle</t>
  </si>
  <si>
    <t>Caesar salad Lunchbox  (340g)</t>
  </si>
  <si>
    <t>Salad of the moment Lunchbox  (340g)</t>
  </si>
  <si>
    <t>Yaourt gourmand aux fruits (150g)</t>
  </si>
  <si>
    <t>Gourmet Fruit yogurt (150g)</t>
  </si>
  <si>
    <t>Slice of gluten-free cake (80g)</t>
  </si>
  <si>
    <t>Organic, gluten-free Cookie (80g)</t>
  </si>
  <si>
    <t>Fruit salad (110g)</t>
  </si>
  <si>
    <t>Chips "La chips Française" (45g)</t>
  </si>
  <si>
    <t>Tranche de cake sans gluten (80g)</t>
  </si>
  <si>
    <t>Cookie au beurre bio sans gluten (80g)</t>
  </si>
  <si>
    <t>Salade de fruits (110g)</t>
  </si>
  <si>
    <t>Paquet de Chips (45g)</t>
  </si>
  <si>
    <t xml:space="preserve">Plateau de navettes - 12 pièces </t>
  </si>
  <si>
    <t>Turnip tray - 12 pieces</t>
  </si>
  <si>
    <t>Tartinables vegan (360g) - servis avec pain et couteaux</t>
  </si>
  <si>
    <t>Tartinables poisson (360g) - servis avec pain et couteaux</t>
  </si>
  <si>
    <t>Tartinables volaille (360g) - servis avec pain et couteaux</t>
  </si>
  <si>
    <t>Vegan spreads (360g) - served with bread and knives</t>
  </si>
  <si>
    <t>Fish spreads (360g) - served with bread and knives</t>
  </si>
  <si>
    <t>Poultry spreads (360g) - served with bread and knives</t>
  </si>
  <si>
    <t>Lingette rince doigts (sachets de 10 unités)</t>
  </si>
  <si>
    <t>Finger wipe (10 units)</t>
  </si>
  <si>
    <t>Ice tea 33cl x 24</t>
  </si>
  <si>
    <t>Orangina 33cl x 24</t>
  </si>
  <si>
    <t>Mini creams 10 pieces</t>
  </si>
  <si>
    <t>Chicken, Raw Vegetables, Mayonnaise Baguette Sandwich</t>
  </si>
  <si>
    <t xml:space="preserve">Country ham, gorgonzola and arugula Baguette Sandwich </t>
  </si>
  <si>
    <t>Tartelette du moment (100g)</t>
  </si>
  <si>
    <t>Tartlet of the day (100g)</t>
  </si>
  <si>
    <t xml:space="preserve">Badoit 50cl x 30 </t>
  </si>
  <si>
    <t>BON DE COMMANDE - ORDER FORM</t>
  </si>
  <si>
    <r>
      <t xml:space="preserve">PETIT-DEJEUNER / </t>
    </r>
    <r>
      <rPr>
        <b/>
        <i/>
        <sz val="20"/>
        <color rgb="FFFAE65E"/>
        <rFont val="Calibri"/>
        <family val="2"/>
        <scheme val="minor"/>
      </rPr>
      <t xml:space="preserve">BREAKFAST </t>
    </r>
  </si>
  <si>
    <r>
      <t xml:space="preserve">PAUSE-DEJEUNER / </t>
    </r>
    <r>
      <rPr>
        <b/>
        <i/>
        <sz val="20"/>
        <color rgb="FFFAE65E"/>
        <rFont val="Calibri"/>
        <family val="2"/>
        <scheme val="minor"/>
      </rPr>
      <t xml:space="preserve">LUNCH BREAK </t>
    </r>
  </si>
  <si>
    <t xml:space="preserve">  Adresse de facturation /
  Billing address :</t>
  </si>
  <si>
    <t>Code</t>
  </si>
  <si>
    <t>Total HT</t>
  </si>
  <si>
    <r>
      <t>PANIER REPAS /</t>
    </r>
    <r>
      <rPr>
        <b/>
        <i/>
        <sz val="16"/>
        <rFont val="Calibri"/>
        <family val="2"/>
        <scheme val="minor"/>
      </rPr>
      <t xml:space="preserve"> LUNCH BOX
</t>
    </r>
    <r>
      <rPr>
        <b/>
        <sz val="16"/>
        <rFont val="Calibri"/>
        <family val="2"/>
        <scheme val="minor"/>
      </rPr>
      <t xml:space="preserve">Composés d'un sandwich, un paquet de chips, un dessert du jour et une bouteille d'eau minérale locale 50 cl / </t>
    </r>
    <r>
      <rPr>
        <b/>
        <i/>
        <sz val="16"/>
        <rFont val="Calibri"/>
        <family val="2"/>
        <scheme val="minor"/>
      </rPr>
      <t>Including a sandwich, a packet of crisps, a dessert of the day and a 50cl bottle of local mineral water</t>
    </r>
  </si>
  <si>
    <r>
      <t xml:space="preserve">VIENNOISERIES &amp; FRUITS  / </t>
    </r>
    <r>
      <rPr>
        <b/>
        <i/>
        <sz val="16"/>
        <rFont val="Calibri"/>
        <family val="2"/>
        <scheme val="minor"/>
      </rPr>
      <t>VIENNOISERIES &amp; FRUITS</t>
    </r>
  </si>
  <si>
    <t xml:space="preserve">COMMENTAIRES / COMMENTS : </t>
  </si>
  <si>
    <r>
      <t xml:space="preserve">PAUSE CAFÉ / </t>
    </r>
    <r>
      <rPr>
        <b/>
        <i/>
        <sz val="16"/>
        <rFont val="Calibri"/>
        <family val="2"/>
        <scheme val="minor"/>
      </rPr>
      <t>COFFEE BREAK</t>
    </r>
  </si>
  <si>
    <r>
      <t xml:space="preserve">SANDWICHS &amp; SALADES / </t>
    </r>
    <r>
      <rPr>
        <b/>
        <i/>
        <sz val="16"/>
        <rFont val="Calibri"/>
        <family val="2"/>
        <scheme val="minor"/>
      </rPr>
      <t>SANDWICHS &amp; SALADS</t>
    </r>
  </si>
  <si>
    <r>
      <rPr>
        <b/>
        <sz val="16"/>
        <rFont val="Calibri"/>
        <family val="2"/>
        <scheme val="minor"/>
      </rPr>
      <t>NOS GOURMANDISES /</t>
    </r>
    <r>
      <rPr>
        <b/>
        <i/>
        <sz val="16"/>
        <rFont val="Calibri"/>
        <family val="2"/>
        <scheme val="minor"/>
      </rPr>
      <t xml:space="preserve"> OUR DELICACIES</t>
    </r>
  </si>
  <si>
    <r>
      <rPr>
        <b/>
        <sz val="16"/>
        <rFont val="Calibri"/>
        <family val="2"/>
        <scheme val="minor"/>
      </rPr>
      <t xml:space="preserve">PLATEAUX REPAS (COMMANDE DE 5 PLATEAUX MINIMUM) </t>
    </r>
    <r>
      <rPr>
        <b/>
        <i/>
        <sz val="16"/>
        <rFont val="Calibri"/>
        <family val="2"/>
        <scheme val="minor"/>
      </rPr>
      <t xml:space="preserve">/ MEAL TRAYS (MINIMUM ORDER OF 5 TRAYS)
</t>
    </r>
    <r>
      <rPr>
        <b/>
        <sz val="16"/>
        <rFont val="Calibri"/>
        <family val="2"/>
        <scheme val="minor"/>
      </rPr>
      <t xml:space="preserve">Composés d'une entrée, un plat, un fromage, un dessert, une boule de pain individuelle, une bouteille d'eau minérale locale 50cl et un kit couverts  
</t>
    </r>
    <r>
      <rPr>
        <b/>
        <i/>
        <sz val="16"/>
        <rFont val="Calibri"/>
        <family val="2"/>
        <scheme val="minor"/>
      </rPr>
      <t>Including a starter, main course, cheese, dessert, individual ball of bread, 50cl bottle of local mineral water and cutlery</t>
    </r>
  </si>
  <si>
    <r>
      <rPr>
        <b/>
        <sz val="16"/>
        <rFont val="Calibri"/>
        <family val="2"/>
        <scheme val="minor"/>
      </rPr>
      <t xml:space="preserve">PANIER FRAICHEUR </t>
    </r>
    <r>
      <rPr>
        <b/>
        <i/>
        <sz val="16"/>
        <rFont val="Calibri"/>
        <family val="2"/>
        <scheme val="minor"/>
      </rPr>
      <t>/ FRESH BASKETS</t>
    </r>
  </si>
  <si>
    <r>
      <rPr>
        <b/>
        <sz val="16"/>
        <rFont val="Calibri"/>
        <family val="2"/>
        <scheme val="minor"/>
      </rPr>
      <t xml:space="preserve">COCKTAIL SALES </t>
    </r>
    <r>
      <rPr>
        <b/>
        <i/>
        <sz val="16"/>
        <rFont val="Calibri"/>
        <family val="2"/>
        <scheme val="minor"/>
      </rPr>
      <t>/ SAVORY COCKTAIL</t>
    </r>
  </si>
  <si>
    <r>
      <rPr>
        <b/>
        <sz val="16"/>
        <rFont val="Calibri"/>
        <family val="2"/>
        <scheme val="minor"/>
      </rPr>
      <t>COCKTAIL SUCRES</t>
    </r>
    <r>
      <rPr>
        <b/>
        <i/>
        <sz val="16"/>
        <rFont val="Calibri"/>
        <family val="2"/>
        <scheme val="minor"/>
      </rPr>
      <t xml:space="preserve"> / SWEET COCKTAIL</t>
    </r>
  </si>
  <si>
    <r>
      <rPr>
        <b/>
        <sz val="16"/>
        <rFont val="Calibri"/>
        <family val="2"/>
        <scheme val="minor"/>
      </rPr>
      <t xml:space="preserve">LES VINS </t>
    </r>
    <r>
      <rPr>
        <b/>
        <i/>
        <sz val="16"/>
        <rFont val="Calibri"/>
        <family val="2"/>
        <scheme val="minor"/>
      </rPr>
      <t>/ WINES</t>
    </r>
  </si>
  <si>
    <r>
      <t>BOISSONS</t>
    </r>
    <r>
      <rPr>
        <b/>
        <i/>
        <sz val="16"/>
        <color rgb="FFFAE65E"/>
        <rFont val="Calibri"/>
        <family val="2"/>
        <scheme val="minor"/>
      </rPr>
      <t xml:space="preserve"> </t>
    </r>
    <r>
      <rPr>
        <b/>
        <i/>
        <sz val="20"/>
        <color rgb="FFFAE65E"/>
        <rFont val="Calibri"/>
        <family val="2"/>
        <scheme val="minor"/>
      </rPr>
      <t>NON ALCOLISEES /</t>
    </r>
    <r>
      <rPr>
        <b/>
        <i/>
        <sz val="16"/>
        <color rgb="FFFAE65E"/>
        <rFont val="Calibri"/>
        <family val="2"/>
        <scheme val="minor"/>
      </rPr>
      <t xml:space="preserve"> </t>
    </r>
    <r>
      <rPr>
        <b/>
        <i/>
        <sz val="20"/>
        <color rgb="FFFAE65E"/>
        <rFont val="Calibri"/>
        <family val="2"/>
        <scheme val="minor"/>
      </rPr>
      <t xml:space="preserve">SOFT DRINKS </t>
    </r>
  </si>
  <si>
    <r>
      <rPr>
        <b/>
        <sz val="16"/>
        <rFont val="Calibri"/>
        <family val="2"/>
        <scheme val="minor"/>
      </rPr>
      <t>GLA</t>
    </r>
    <r>
      <rPr>
        <b/>
        <sz val="16"/>
        <rFont val="Aptos Narrow"/>
        <family val="2"/>
      </rPr>
      <t>Ç</t>
    </r>
    <r>
      <rPr>
        <b/>
        <sz val="16"/>
        <rFont val="Calibri"/>
        <family val="2"/>
        <scheme val="minor"/>
      </rPr>
      <t xml:space="preserve">ONS </t>
    </r>
    <r>
      <rPr>
        <b/>
        <i/>
        <sz val="16"/>
        <rFont val="Calibri"/>
        <family val="2"/>
        <scheme val="minor"/>
      </rPr>
      <t>/ ICE CUBES</t>
    </r>
  </si>
  <si>
    <r>
      <rPr>
        <b/>
        <sz val="16"/>
        <rFont val="Calibri"/>
        <family val="2"/>
        <scheme val="minor"/>
      </rPr>
      <t>FONTAINE A EAU /</t>
    </r>
    <r>
      <rPr>
        <b/>
        <i/>
        <sz val="16"/>
        <rFont val="Calibri"/>
        <family val="2"/>
        <scheme val="minor"/>
      </rPr>
      <t xml:space="preserve"> WATER DISPENSER</t>
    </r>
  </si>
  <si>
    <r>
      <t xml:space="preserve">MATERIELS / </t>
    </r>
    <r>
      <rPr>
        <b/>
        <i/>
        <sz val="20"/>
        <color rgb="FFFAE65E"/>
        <rFont val="Calibri"/>
        <family val="2"/>
        <scheme val="minor"/>
      </rPr>
      <t>MATERIALS</t>
    </r>
  </si>
  <si>
    <r>
      <rPr>
        <b/>
        <sz val="16"/>
        <rFont val="Calibri"/>
        <family val="2"/>
        <scheme val="minor"/>
      </rPr>
      <t xml:space="preserve">LES BIERES </t>
    </r>
    <r>
      <rPr>
        <b/>
        <i/>
        <sz val="16"/>
        <rFont val="Calibri"/>
        <family val="2"/>
        <scheme val="minor"/>
      </rPr>
      <t>/ BEERS</t>
    </r>
  </si>
  <si>
    <t xml:space="preserve">  Numéro de la comptabilité /
  Accounting phone number :</t>
  </si>
  <si>
    <t xml:space="preserve">  TVA intracommunautaire /
  VAT number : </t>
  </si>
  <si>
    <t xml:space="preserve">  Heure de livraison (Créneau de 1 heure) /
  Delivery time (1 hour slot) :</t>
  </si>
  <si>
    <t xml:space="preserve">  Contact sur place / 
  On-site contact :</t>
  </si>
  <si>
    <t xml:space="preserve">  N° de SIRET / 
  SIRET number :</t>
  </si>
  <si>
    <t xml:space="preserve">  Date de livraison / 
  Delivery date :</t>
  </si>
  <si>
    <t xml:space="preserve">  Numéro de hall /
 Hall number :</t>
  </si>
  <si>
    <t xml:space="preserve">  N° de stand / 
  Booth Number : </t>
  </si>
  <si>
    <t xml:space="preserve">  Adresse E-mail /
  E-mail address :</t>
  </si>
  <si>
    <t xml:space="preserve">  Numéro du contact / 
  Phone number :</t>
  </si>
  <si>
    <r>
      <rPr>
        <b/>
        <u/>
        <sz val="20"/>
        <color theme="0"/>
        <rFont val="Calibri"/>
        <family val="2"/>
        <scheme val="minor"/>
      </rPr>
      <t>CONTACT</t>
    </r>
    <r>
      <rPr>
        <b/>
        <sz val="20"/>
        <color theme="0"/>
        <rFont val="Calibri"/>
        <family val="2"/>
        <scheme val="minor"/>
      </rPr>
      <t xml:space="preserve"> : +33 1 48 63 33 45 - vss@horeto.com</t>
    </r>
  </si>
  <si>
    <r>
      <t>FRAIS DE LIVRAISON - 10euros</t>
    </r>
    <r>
      <rPr>
        <sz val="13"/>
        <color rgb="FF000000"/>
        <rFont val="Calibri"/>
        <family val="2"/>
      </rPr>
      <t xml:space="preserve"> MINIMUM</t>
    </r>
    <r>
      <rPr>
        <sz val="13"/>
        <color theme="0"/>
        <rFont val="Calibri"/>
        <family val="2"/>
        <scheme val="minor"/>
      </rPr>
      <t>aa</t>
    </r>
  </si>
  <si>
    <t xml:space="preserve">TOTAL HT - HORS FRAIS DE LIVRAISON      </t>
  </si>
  <si>
    <t xml:space="preserve">TOTAL HT    </t>
  </si>
  <si>
    <t xml:space="preserve">TVA 20%    </t>
  </si>
  <si>
    <t xml:space="preserve">TVA 10%    </t>
  </si>
  <si>
    <t xml:space="preserve">TVA 5,5%    </t>
  </si>
  <si>
    <t xml:space="preserve">TOTAL TTC   </t>
  </si>
  <si>
    <r>
      <t xml:space="preserve">Planche de charcuteries tranchées  +-1kg </t>
    </r>
    <r>
      <rPr>
        <i/>
        <sz val="20"/>
        <rFont val="Calibri"/>
        <family val="2"/>
        <scheme val="minor"/>
      </rPr>
      <t xml:space="preserve">- Servie avec pain, couteau et beurre  </t>
    </r>
  </si>
  <si>
    <r>
      <t>Planche de fromages +- 1kg  -</t>
    </r>
    <r>
      <rPr>
        <i/>
        <sz val="20"/>
        <rFont val="Calibri"/>
        <family val="2"/>
        <scheme val="minor"/>
      </rPr>
      <t xml:space="preserve"> servie avec pain, couteau et beurre </t>
    </r>
  </si>
  <si>
    <r>
      <t xml:space="preserve">La Parade Gourmande </t>
    </r>
    <r>
      <rPr>
        <i/>
        <sz val="20"/>
        <rFont val="Calibri"/>
        <family val="2"/>
        <scheme val="minor"/>
      </rPr>
      <t xml:space="preserve">- 40 pièces </t>
    </r>
  </si>
  <si>
    <r>
      <t xml:space="preserve">Evian 150 cl </t>
    </r>
    <r>
      <rPr>
        <b/>
        <sz val="20"/>
        <rFont val="Calibri"/>
        <family val="2"/>
        <scheme val="minor"/>
      </rPr>
      <t>à l'unité</t>
    </r>
  </si>
  <si>
    <r>
      <t xml:space="preserve">Badoit 50 cl </t>
    </r>
    <r>
      <rPr>
        <b/>
        <sz val="20"/>
        <rFont val="Calibri"/>
        <family val="2"/>
        <scheme val="minor"/>
      </rPr>
      <t>à l'unité</t>
    </r>
  </si>
  <si>
    <r>
      <t xml:space="preserve">Perrier 75 cl (en verre) </t>
    </r>
    <r>
      <rPr>
        <b/>
        <sz val="20"/>
        <rFont val="Calibri"/>
        <family val="2"/>
        <scheme val="minor"/>
      </rPr>
      <t>à l'unité</t>
    </r>
  </si>
  <si>
    <t xml:space="preserve">  Nom du stand / 
  Booth name: </t>
  </si>
  <si>
    <r>
      <rPr>
        <b/>
        <sz val="11"/>
        <rFont val="Calibri"/>
        <family val="2"/>
        <scheme val="minor"/>
      </rPr>
      <t xml:space="preserve">
CONDITIONS GENERALES DE VENTE </t>
    </r>
    <r>
      <rPr>
        <b/>
        <i/>
        <sz val="11"/>
        <rFont val="Calibri"/>
        <family val="2"/>
        <scheme val="minor"/>
      </rPr>
      <t xml:space="preserve">
</t>
    </r>
    <r>
      <rPr>
        <sz val="11"/>
        <rFont val="Calibri"/>
        <family val="2"/>
        <scheme val="minor"/>
      </rPr>
      <t xml:space="preserve">Merci de vous référer au délai de livraison pour passer vos commandes. Pour toute commande hors délai, nos équipes commerciales se feront un plaisir de trouver avec vous des solutions adaptées à vos besoins. 
Paiement à 100% pour toute validation de commande.
TVA à taux réduit applicable selon la législation en vigueur.
Les prix indiqués sur les tarifs des produits s’entendent hors taxes et hors frais de livraison.
Frais de livraison correspondant à 10% du montant HT de la commande avec un minimum de 10euros HT par livraison (créneau de livraison de 1h)
</t>
    </r>
    <r>
      <rPr>
        <b/>
        <sz val="11"/>
        <rFont val="Calibri"/>
        <family val="2"/>
        <scheme val="minor"/>
      </rPr>
      <t xml:space="preserve">Merci de noter que :
- Aucun remboursement ne sera effectué en cas d'annulation / réduction de la commande initiale.
- Aucun remboursement ne sera effectué en échange de la récupération d'un excédent de marchandise.
</t>
    </r>
    <r>
      <rPr>
        <sz val="11"/>
        <rFont val="Calibri"/>
        <family val="2"/>
        <scheme val="minor"/>
      </rPr>
      <t xml:space="preserve">
</t>
    </r>
    <r>
      <rPr>
        <b/>
        <sz val="11"/>
        <rFont val="Calibri"/>
        <family val="2"/>
        <scheme val="minor"/>
      </rPr>
      <t xml:space="preserve">MODALITES DE REGLEMENT </t>
    </r>
    <r>
      <rPr>
        <sz val="11"/>
        <rFont val="Calibri"/>
        <family val="2"/>
        <scheme val="minor"/>
      </rPr>
      <t xml:space="preserve">
Règlement par CB, VISA, AMEX en ligne,
</t>
    </r>
    <r>
      <rPr>
        <b/>
        <sz val="11"/>
        <rFont val="Calibri"/>
        <family val="2"/>
        <scheme val="minor"/>
      </rPr>
      <t xml:space="preserve">
SERVICES COMPLEMENTAIRES</t>
    </r>
    <r>
      <rPr>
        <sz val="11"/>
        <rFont val="Calibri"/>
        <family val="2"/>
        <scheme val="minor"/>
      </rPr>
      <t xml:space="preserve">
Pour toute installation de prestation sur votre stand ou toute demande sur-mesure, n’hésitez pas à demander à nos équipes commerciales. 
</t>
    </r>
    <r>
      <rPr>
        <b/>
        <i/>
        <sz val="11"/>
        <rFont val="Calibri"/>
        <family val="2"/>
        <scheme val="minor"/>
      </rPr>
      <t xml:space="preserve">
</t>
    </r>
    <r>
      <rPr>
        <b/>
        <sz val="11"/>
        <rFont val="Calibri"/>
        <family val="2"/>
        <scheme val="minor"/>
      </rPr>
      <t>CONTACT</t>
    </r>
    <r>
      <rPr>
        <sz val="11"/>
        <rFont val="Calibri"/>
        <family val="2"/>
        <scheme val="minor"/>
      </rPr>
      <t xml:space="preserve">
+33 1 48 63 33 45 
vss@horeto.com
</t>
    </r>
    <r>
      <rPr>
        <sz val="13"/>
        <rFont val="Calibri"/>
        <family val="2"/>
        <scheme val="minor"/>
      </rPr>
      <t>Toute l'équipe d'HORETO vous souhaite un excellent salon !</t>
    </r>
  </si>
  <si>
    <r>
      <t xml:space="preserve">
</t>
    </r>
    <r>
      <rPr>
        <b/>
        <sz val="11"/>
        <rFont val="Calibri"/>
        <family val="2"/>
      </rPr>
      <t xml:space="preserve">TERMS AND CONDITIONS OF SALE </t>
    </r>
    <r>
      <rPr>
        <sz val="11"/>
        <rFont val="Calibri"/>
        <family val="2"/>
      </rPr>
      <t xml:space="preserve">
Please refer to the delivery times when placing your orders. If your order is not delivered on time, our sales teams will be happy to work with you to find solutions adapted to your needs. 
100% payment for all orders.
VAT at a reduced rate applicable in accordance with current legislation.
The prices indicated on the product price lists are exclusive of tax and delivery charges.
Delivery charges corresponding to 10% of the amount of the order excluding VAT, with a minimum of 10 euros excluding VAT per delivery (1 hour delivery slot).
</t>
    </r>
    <r>
      <rPr>
        <b/>
        <sz val="11"/>
        <rFont val="Calibri"/>
        <family val="2"/>
      </rPr>
      <t xml:space="preserve">Please, note that :
- No refund will be made in the event of cancellation / reduction of the initial order.
- No refund will be made in exchange for the recovery of excess merchandise.
</t>
    </r>
    <r>
      <rPr>
        <sz val="11"/>
        <rFont val="Calibri"/>
        <family val="2"/>
      </rPr>
      <t xml:space="preserve">
</t>
    </r>
    <r>
      <rPr>
        <b/>
        <sz val="11"/>
        <rFont val="Calibri"/>
        <family val="2"/>
      </rPr>
      <t xml:space="preserve">PAYMENT METHODS </t>
    </r>
    <r>
      <rPr>
        <sz val="11"/>
        <rFont val="Calibri"/>
        <family val="2"/>
      </rPr>
      <t xml:space="preserve">
Payment by credit card -CB, VISA, AMEX- (in person and online) or by bank transfer.
</t>
    </r>
    <r>
      <rPr>
        <b/>
        <sz val="11"/>
        <rFont val="Calibri"/>
        <family val="2"/>
      </rPr>
      <t>ADDITIONAL SERVICES</t>
    </r>
    <r>
      <rPr>
        <sz val="11"/>
        <rFont val="Calibri"/>
        <family val="2"/>
      </rPr>
      <t xml:space="preserve">
If you would like us to install a service on your stand or make a customised request, please do not hesitate to ask our sales teams. 
</t>
    </r>
    <r>
      <rPr>
        <b/>
        <sz val="11"/>
        <rFont val="Calibri"/>
        <family val="2"/>
      </rPr>
      <t xml:space="preserve">CONTACT </t>
    </r>
    <r>
      <rPr>
        <sz val="11"/>
        <rFont val="Calibri"/>
        <family val="2"/>
      </rPr>
      <t xml:space="preserve">
 +33 1 48 63 33 45 
vss@horeto.com
</t>
    </r>
    <r>
      <rPr>
        <sz val="13"/>
        <rFont val="Calibri"/>
        <family val="2"/>
      </rPr>
      <t xml:space="preserve">
The entire HORETO team wishes you an excellent show!</t>
    </r>
    <r>
      <rPr>
        <sz val="11"/>
        <rFont val="Calibri"/>
        <family val="2"/>
      </rPr>
      <t xml:space="preserve">
</t>
    </r>
  </si>
  <si>
    <t>Mini croissant (par 10 pièces)</t>
  </si>
  <si>
    <t>Mini croissant (per 10 pieces)</t>
  </si>
  <si>
    <t>Mini pain au chocolat (par 10 pièces)</t>
  </si>
  <si>
    <t>Mini pain aux raisins (par 10 pièces)</t>
  </si>
  <si>
    <t>Mini pain au chocolat (per 10 pieces)</t>
  </si>
  <si>
    <t>Mini pain aux raisins (per 10 pieces)</t>
  </si>
  <si>
    <r>
      <rPr>
        <b/>
        <sz val="20"/>
        <rFont val="Calibri"/>
        <family val="2"/>
        <scheme val="minor"/>
      </rPr>
      <t>Kit 2 Thermos - CHOIX 1</t>
    </r>
    <r>
      <rPr>
        <sz val="20"/>
        <rFont val="Calibri"/>
        <family val="2"/>
        <scheme val="minor"/>
      </rPr>
      <t xml:space="preserve"> (2 thermos de café) avec gobelets cartons, agitateurs bois et buchettes de sucre</t>
    </r>
  </si>
  <si>
    <r>
      <rPr>
        <b/>
        <i/>
        <sz val="18"/>
        <rFont val="Calibri"/>
        <family val="2"/>
        <scheme val="minor"/>
      </rPr>
      <t>Kit 2 Thermos - CHOICE 1</t>
    </r>
    <r>
      <rPr>
        <i/>
        <sz val="18"/>
        <rFont val="Calibri"/>
        <family val="2"/>
        <scheme val="minor"/>
      </rPr>
      <t xml:space="preserve"> (2 coffee thermos) with cups, stirrers and sugar </t>
    </r>
  </si>
  <si>
    <r>
      <rPr>
        <b/>
        <i/>
        <sz val="18"/>
        <rFont val="Calibri"/>
        <family val="2"/>
        <scheme val="minor"/>
      </rPr>
      <t>Kit 2 Thermos - CHOICE 3</t>
    </r>
    <r>
      <rPr>
        <i/>
        <sz val="18"/>
        <rFont val="Calibri"/>
        <family val="2"/>
        <scheme val="minor"/>
      </rPr>
      <t xml:space="preserve"> (1 coffee + 1 tea thermos) with cups, stirrers and sugar </t>
    </r>
  </si>
  <si>
    <r>
      <rPr>
        <b/>
        <i/>
        <sz val="18"/>
        <rFont val="Calibri"/>
        <family val="2"/>
        <scheme val="minor"/>
      </rPr>
      <t>Kit 2 Thermos - CHOICE 2</t>
    </r>
    <r>
      <rPr>
        <i/>
        <sz val="18"/>
        <rFont val="Calibri"/>
        <family val="2"/>
        <scheme val="minor"/>
      </rPr>
      <t xml:space="preserve"> (2 tea thermos) with cups, stirrers and sugar </t>
    </r>
  </si>
  <si>
    <r>
      <rPr>
        <b/>
        <sz val="20"/>
        <rFont val="Calibri"/>
        <family val="2"/>
        <scheme val="minor"/>
      </rPr>
      <t>Kit 2 Thermos - CHOIX 2</t>
    </r>
    <r>
      <rPr>
        <sz val="20"/>
        <rFont val="Calibri"/>
        <family val="2"/>
        <scheme val="minor"/>
      </rPr>
      <t xml:space="preserve"> (2 thermos de thé) avec gobelets cartons, agitateurs bois et buchettes de sucre</t>
    </r>
  </si>
  <si>
    <r>
      <rPr>
        <b/>
        <sz val="20"/>
        <rFont val="Calibri"/>
        <family val="2"/>
        <scheme val="minor"/>
      </rPr>
      <t>Kit 2 Thermos - CHOIX 3</t>
    </r>
    <r>
      <rPr>
        <sz val="20"/>
        <rFont val="Calibri"/>
        <family val="2"/>
        <scheme val="minor"/>
      </rPr>
      <t xml:space="preserve"> (1 thermos de café + 1 thé) avec gobelets cartons, agitateurs bois et buchettes de sucre</t>
    </r>
  </si>
  <si>
    <t>CAFE &amp; THE / COFFEE &amp; TEA</t>
  </si>
  <si>
    <r>
      <t xml:space="preserve">PETILLANTS / </t>
    </r>
    <r>
      <rPr>
        <b/>
        <i/>
        <sz val="16"/>
        <rFont val="Calibri"/>
        <family val="2"/>
        <scheme val="minor"/>
      </rPr>
      <t>SPARKLINGS</t>
    </r>
  </si>
  <si>
    <r>
      <rPr>
        <b/>
        <sz val="16"/>
        <rFont val="Calibri"/>
        <family val="2"/>
        <scheme val="minor"/>
      </rPr>
      <t xml:space="preserve">BOISSONS / </t>
    </r>
    <r>
      <rPr>
        <b/>
        <i/>
        <sz val="16"/>
        <rFont val="Calibri"/>
        <family val="2"/>
        <scheme val="minor"/>
      </rPr>
      <t>SOFT DRINKS</t>
    </r>
  </si>
  <si>
    <t>CONSOMMABLES / CONSUMABLES</t>
  </si>
  <si>
    <t xml:space="preserve"> AFTERWORK</t>
  </si>
  <si>
    <t xml:space="preserve">Plateau 12 pièces </t>
  </si>
  <si>
    <t xml:space="preserve">Plateau 15 pièces </t>
  </si>
  <si>
    <t>Plateau 58 pièces</t>
  </si>
  <si>
    <t>Poke Bowl Saumon</t>
  </si>
  <si>
    <t>Salmon Poke Bowl</t>
  </si>
  <si>
    <t>Biscuits sucrés assortis 1kg</t>
  </si>
  <si>
    <t>Sweet biscuits assorted 1kg</t>
  </si>
  <si>
    <t>Mini canelés - 30 pièces</t>
  </si>
  <si>
    <t>Mini financiers - 30 pièces</t>
  </si>
  <si>
    <t>Mini financiers - 30 pieces</t>
  </si>
  <si>
    <t>Mini canelés - 30 pieces</t>
  </si>
  <si>
    <t>Lunch box sandwich club jambon, crudités</t>
  </si>
  <si>
    <t xml:space="preserve">Lunch box sandwich club Avocat, radis                         </t>
  </si>
  <si>
    <t>Avocado, radish club sandwich Lunch Box</t>
  </si>
  <si>
    <t>Lunch box sandwich club Saumon, concombre</t>
  </si>
  <si>
    <t>Salmon, cucumber club sandwich Lunch Box</t>
  </si>
  <si>
    <t>Ham and raw vegetables club sandwich Lunch Box</t>
  </si>
  <si>
    <t xml:space="preserve">Lunch box sandwich club Poulet, avocat                            </t>
  </si>
  <si>
    <t>Chicken, avocado club sandwich Lunch Box</t>
  </si>
  <si>
    <t>Salad of the moment (340g)</t>
  </si>
  <si>
    <t>Salade du moment (340g)</t>
  </si>
  <si>
    <t>Salade César (340g)</t>
  </si>
  <si>
    <t>Caesar Salad (340g)</t>
  </si>
  <si>
    <t>Club Jambon, crudités</t>
  </si>
  <si>
    <t>Ham and raw vegetables Club sandwich</t>
  </si>
  <si>
    <t xml:space="preserve">Club sandwich Saumon, concombre                            </t>
  </si>
  <si>
    <t xml:space="preserve">Salmon, cucumber Club sandwich </t>
  </si>
  <si>
    <t xml:space="preserve">Club sandwich Poulet, avocat    </t>
  </si>
  <si>
    <t xml:space="preserve">Chicken, avocado Club sandwich </t>
  </si>
  <si>
    <t>Club sandwich Avocat, radis</t>
  </si>
  <si>
    <t xml:space="preserve">Avocat, radish Club sandwich </t>
  </si>
  <si>
    <t>Tiramisu à l'italienne (100g)</t>
  </si>
  <si>
    <t>Italian tiramisu (100g)</t>
  </si>
  <si>
    <t>J-3 avant 15h</t>
  </si>
  <si>
    <t>SUSHIS BY JAPAN DAILY 
Produits disponibles uniquement pendant le salon, hors montage  et démontage / Available only during the show, excluding assembly and dismantling.</t>
  </si>
  <si>
    <t>58 pieces mix</t>
  </si>
  <si>
    <t>Plateau de wraps - 30 pièces</t>
  </si>
  <si>
    <t>Wrap tray - 30 pieces</t>
  </si>
  <si>
    <t>Salted dried fruit mix - 1kg</t>
  </si>
  <si>
    <t>Biscuits salés assortis (720g)</t>
  </si>
  <si>
    <t>Assorted crackers (720g)</t>
  </si>
  <si>
    <t>Tout en rondeur - 40 pièces</t>
  </si>
  <si>
    <t>Tout en rondeur - 40 pieces</t>
  </si>
  <si>
    <t>Heineken 33cl X 24</t>
  </si>
  <si>
    <t>Heineken 33cl X24</t>
  </si>
  <si>
    <t>Brasserie FÉLICITÉ - Bière IPA - 33cl x 6</t>
  </si>
  <si>
    <t>Brasserie FÉLICITÉ - Bière BLANCHE - 33cl x 6</t>
  </si>
  <si>
    <t xml:space="preserve">Brasserie FÉLICITÉ - Bière BLONDE - 33cl x 6 </t>
  </si>
  <si>
    <t>Rouge / Bordeaux Haut Ségur AOC - Lussac Saint Émilion 75 cl</t>
  </si>
  <si>
    <t>Rouge / Côtes du Rhône AOP - Grès de Gayanne BIO 75cl</t>
  </si>
  <si>
    <t>Red Wine/ Bordeaux Haut Ségur AOC - Lussac Saint Émilion 75 cl</t>
  </si>
  <si>
    <t>Red Wine / Côtes du Rhône AOP - Grès de Gayanne BIO 75cl</t>
  </si>
  <si>
    <t>White Wine / Chardonnay BIO - La Chevalière de chez Laroche 75 cl</t>
  </si>
  <si>
    <t>Rosé Wine / Romain Desbastides - Côtes de Provence 75cl</t>
  </si>
  <si>
    <t>Crémant d'Alsace Gisselbrecht AOC Brut 75cl</t>
  </si>
  <si>
    <t>Coca cola 1,25L x 12</t>
  </si>
  <si>
    <t>Coca Cola Zero 1,25L x 12</t>
  </si>
  <si>
    <t>PATRICK FONT - Jus d'orange 100% pur jus 1L</t>
  </si>
  <si>
    <t>PATRICK FONT - Jus de pomme 100% pur jus 1L</t>
  </si>
  <si>
    <t>PATRICK FONT - Apple 100% pure juice 1L</t>
  </si>
  <si>
    <t>PATRICK FONT - Orange 100% pure juice 1L</t>
  </si>
  <si>
    <t>Kit fontaine + 2 Water kegs 18,9L + 200 glasses</t>
  </si>
  <si>
    <t>Bac isotherme</t>
  </si>
  <si>
    <t>Isotherm box</t>
  </si>
  <si>
    <r>
      <rPr>
        <b/>
        <sz val="20"/>
        <rFont val="Calibri"/>
        <family val="2"/>
        <scheme val="minor"/>
      </rPr>
      <t>Kit 180 doses Expresso</t>
    </r>
    <r>
      <rPr>
        <sz val="20"/>
        <rFont val="Calibri"/>
        <family val="2"/>
        <scheme val="minor"/>
      </rPr>
      <t xml:space="preserve">  + machine à café avec gobelets carton, agitateurs bois, buchettes de sucre et eau</t>
    </r>
  </si>
  <si>
    <r>
      <rPr>
        <b/>
        <sz val="20"/>
        <rFont val="Calibri"/>
        <family val="2"/>
        <scheme val="minor"/>
      </rPr>
      <t>Kit 100 doses Expresso</t>
    </r>
    <r>
      <rPr>
        <sz val="20"/>
        <rFont val="Calibri"/>
        <family val="2"/>
        <scheme val="minor"/>
      </rPr>
      <t xml:space="preserve">  + machine à café avec gobelets carton, agitateurs bois, buchettes de sucre et eau</t>
    </r>
  </si>
  <si>
    <r>
      <rPr>
        <b/>
        <sz val="20"/>
        <rFont val="Calibri"/>
        <family val="2"/>
        <scheme val="minor"/>
      </rPr>
      <t>Kit fontaine</t>
    </r>
    <r>
      <rPr>
        <sz val="20"/>
        <rFont val="Calibri"/>
        <family val="2"/>
        <scheme val="minor"/>
      </rPr>
      <t xml:space="preserve"> + 2 bonbonnes 18,9 litres + 200 gobelets </t>
    </r>
  </si>
  <si>
    <t>Brique de lait 1L</t>
  </si>
  <si>
    <t>Milk 1L</t>
  </si>
  <si>
    <r>
      <t xml:space="preserve">Plateau Escapade </t>
    </r>
    <r>
      <rPr>
        <i/>
        <sz val="20"/>
        <rFont val="Calibri"/>
        <family val="2"/>
        <scheme val="minor"/>
      </rPr>
      <t xml:space="preserve">- 62 pièces </t>
    </r>
  </si>
  <si>
    <t xml:space="preserve">Assiettes Bio Compostable 23cm de diamètre (50 unités) </t>
  </si>
  <si>
    <t>Plateau de pièces végétariennes - 16 pièces</t>
  </si>
  <si>
    <t>Vegetarian tray - 16 pieces</t>
  </si>
  <si>
    <t>Mousse au chocolat (80g)</t>
  </si>
  <si>
    <t>Chocolate mousse (80g)</t>
  </si>
  <si>
    <t>Mélange de fruits secs salés (1kg)</t>
  </si>
  <si>
    <t>Blanc / Chardonnay BIO - La Chevalière de chez Laroche 75 cl</t>
  </si>
  <si>
    <t>Rosé /  Côtes de Provence - Romain Desbastides 75cl</t>
  </si>
  <si>
    <r>
      <t xml:space="preserve">Coca cola 1,25L </t>
    </r>
    <r>
      <rPr>
        <b/>
        <sz val="20"/>
        <rFont val="Calibri"/>
        <family val="2"/>
        <scheme val="minor"/>
      </rPr>
      <t>à l'unité</t>
    </r>
  </si>
  <si>
    <t>Coca cola 1,25L per unit</t>
  </si>
  <si>
    <r>
      <t xml:space="preserve">Coca Cola Zero 1,25L </t>
    </r>
    <r>
      <rPr>
        <b/>
        <sz val="20"/>
        <rFont val="Calibri"/>
        <family val="2"/>
        <scheme val="minor"/>
      </rPr>
      <t>à l'unité</t>
    </r>
  </si>
  <si>
    <t>Coca Cola Zero 1,25L per unit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</si>
</sst>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F800]dddd\,\ mmmm\ dd\,\ yyyy"/>
    <numFmt numFmtId="165" formatCode="[$-F400]h:mm:ss\ AM/PM"/>
    <numFmt numFmtId="166" formatCode="#,##0.00\ _€"/>
    <numFmt numFmtId="167" formatCode="###0;###0"/>
    <numFmt numFmtId="168" formatCode="#,##0.00\ &quot;€&quot;"/>
    <numFmt numFmtId="169" formatCode="0#&quot; &quot;##&quot; &quot;##&quot; &quot;##&quot; &quot;##"/>
  </numFmts>
  <fonts count="51" x14ac:knownFonts="1">
    <font>
      <sz val="11"/>
      <color theme="1"/>
      <name val="Calibri"/>
      <family val="2"/>
      <scheme val="minor"/>
    </font>
    <font>
      <sz val="11"/>
      <color theme="1"/>
      <name val="Arial Narrow"/>
      <family val="2"/>
    </font>
    <font>
      <sz val="11"/>
      <color theme="1"/>
      <name val="Calibri"/>
      <family val="2"/>
      <scheme val="minor"/>
    </font>
    <font>
      <b/>
      <sz val="16"/>
      <name val="Calibri"/>
      <family val="2"/>
      <scheme val="minor"/>
    </font>
    <font>
      <sz val="10"/>
      <color rgb="FF000000"/>
      <name val="Calibri"/>
      <family val="2"/>
      <scheme val="minor"/>
    </font>
    <font>
      <b/>
      <sz val="9"/>
      <name val="Calibri"/>
      <family val="2"/>
      <scheme val="minor"/>
    </font>
    <font>
      <sz val="6"/>
      <color rgb="FF000000"/>
      <name val="Calibri"/>
      <family val="2"/>
      <scheme val="minor"/>
    </font>
    <font>
      <sz val="18"/>
      <name val="Calibri"/>
      <family val="2"/>
      <scheme val="minor"/>
    </font>
    <font>
      <sz val="14"/>
      <name val="Calibri"/>
      <family val="2"/>
      <scheme val="minor"/>
    </font>
    <font>
      <i/>
      <sz val="14"/>
      <name val="Calibri"/>
      <family val="2"/>
      <scheme val="minor"/>
    </font>
    <font>
      <sz val="14"/>
      <color rgb="FF000000"/>
      <name val="Calibri"/>
      <family val="2"/>
      <scheme val="minor"/>
    </font>
    <font>
      <b/>
      <sz val="14"/>
      <color rgb="FF000000"/>
      <name val="Calibri"/>
      <family val="2"/>
      <scheme val="minor"/>
    </font>
    <font>
      <sz val="14"/>
      <color rgb="FFFF0000"/>
      <name val="Calibri"/>
      <family val="2"/>
      <scheme val="minor"/>
    </font>
    <font>
      <i/>
      <sz val="14"/>
      <color theme="1"/>
      <name val="Arial Narrow"/>
      <family val="2"/>
    </font>
    <font>
      <i/>
      <sz val="14"/>
      <color rgb="FF000000"/>
      <name val="Calibri"/>
      <family val="2"/>
      <scheme val="minor"/>
    </font>
    <font>
      <b/>
      <sz val="18"/>
      <color rgb="FF000000"/>
      <name val="Calibri"/>
      <family val="2"/>
      <scheme val="minor"/>
    </font>
    <font>
      <b/>
      <sz val="18"/>
      <name val="Calibri"/>
      <family val="2"/>
      <scheme val="minor"/>
    </font>
    <font>
      <sz val="16"/>
      <color rgb="FF000000"/>
      <name val="Calibri"/>
      <family val="2"/>
      <scheme val="minor"/>
    </font>
    <font>
      <sz val="16"/>
      <name val="Calibri"/>
      <family val="2"/>
      <scheme val="minor"/>
    </font>
    <font>
      <b/>
      <sz val="17"/>
      <color rgb="FF000000"/>
      <name val="Calibri"/>
      <family val="2"/>
      <scheme val="minor"/>
    </font>
    <font>
      <b/>
      <sz val="17"/>
      <name val="Calibri"/>
      <family val="2"/>
      <scheme val="minor"/>
    </font>
    <font>
      <b/>
      <i/>
      <sz val="16"/>
      <name val="Calibri"/>
      <family val="2"/>
      <scheme val="minor"/>
    </font>
    <font>
      <b/>
      <sz val="16"/>
      <color rgb="FF000000"/>
      <name val="Calibri"/>
      <family val="2"/>
      <scheme val="minor"/>
    </font>
    <font>
      <b/>
      <sz val="36"/>
      <name val="Calibri"/>
      <family val="2"/>
      <scheme val="minor"/>
    </font>
    <font>
      <b/>
      <sz val="48"/>
      <name val="Calibri"/>
      <family val="2"/>
      <scheme val="minor"/>
    </font>
    <font>
      <b/>
      <i/>
      <sz val="16"/>
      <color rgb="FFFAE65E"/>
      <name val="Calibri"/>
      <family val="2"/>
      <scheme val="minor"/>
    </font>
    <font>
      <b/>
      <sz val="20"/>
      <color rgb="FFFAE65E"/>
      <name val="Calibri"/>
      <family val="2"/>
      <scheme val="minor"/>
    </font>
    <font>
      <b/>
      <i/>
      <sz val="20"/>
      <color rgb="FFFAE65E"/>
      <name val="Calibri"/>
      <family val="2"/>
      <scheme val="minor"/>
    </font>
    <font>
      <b/>
      <sz val="20"/>
      <name val="Calibri"/>
      <family val="2"/>
      <scheme val="minor"/>
    </font>
    <font>
      <sz val="18"/>
      <color rgb="FF000000"/>
      <name val="Calibri"/>
      <family val="2"/>
      <scheme val="minor"/>
    </font>
    <font>
      <i/>
      <sz val="18"/>
      <name val="Calibri"/>
      <family val="2"/>
      <scheme val="minor"/>
    </font>
    <font>
      <b/>
      <sz val="16"/>
      <name val="Aptos Narrow"/>
      <family val="2"/>
    </font>
    <font>
      <sz val="13"/>
      <color rgb="FF000000"/>
      <name val="Calibri"/>
      <family val="2"/>
      <scheme val="minor"/>
    </font>
    <font>
      <sz val="13"/>
      <color rgb="FF000000"/>
      <name val="Calibri"/>
      <family val="2"/>
    </font>
    <font>
      <i/>
      <sz val="16"/>
      <color rgb="FF000000"/>
      <name val="Calibri"/>
      <family val="2"/>
      <scheme val="minor"/>
    </font>
    <font>
      <sz val="11"/>
      <name val="Calibri"/>
      <family val="2"/>
      <scheme val="minor"/>
    </font>
    <font>
      <b/>
      <sz val="11"/>
      <name val="Calibri"/>
      <family val="2"/>
      <scheme val="minor"/>
    </font>
    <font>
      <b/>
      <i/>
      <sz val="11"/>
      <name val="Calibri"/>
      <family val="2"/>
      <scheme val="minor"/>
    </font>
    <font>
      <sz val="13"/>
      <name val="Calibri"/>
      <family val="2"/>
      <scheme val="minor"/>
    </font>
    <font>
      <b/>
      <sz val="11"/>
      <name val="Calibri"/>
      <family val="2"/>
    </font>
    <font>
      <sz val="11"/>
      <name val="Calibri"/>
      <family val="2"/>
    </font>
    <font>
      <sz val="13"/>
      <name val="Calibri"/>
      <family val="2"/>
    </font>
    <font>
      <b/>
      <sz val="18"/>
      <color theme="0"/>
      <name val="Calibri"/>
      <family val="2"/>
      <scheme val="minor"/>
    </font>
    <font>
      <b/>
      <sz val="20"/>
      <color rgb="FF000000"/>
      <name val="Calibri"/>
      <family val="2"/>
      <scheme val="minor"/>
    </font>
    <font>
      <b/>
      <u/>
      <sz val="20"/>
      <color theme="0"/>
      <name val="Calibri"/>
      <family val="2"/>
      <scheme val="minor"/>
    </font>
    <font>
      <b/>
      <sz val="20"/>
      <color theme="0"/>
      <name val="Calibri"/>
      <family val="2"/>
      <scheme val="minor"/>
    </font>
    <font>
      <sz val="13"/>
      <color theme="0"/>
      <name val="Calibri"/>
      <family val="2"/>
      <scheme val="minor"/>
    </font>
    <font>
      <sz val="20"/>
      <name val="Calibri"/>
      <family val="2"/>
      <scheme val="minor"/>
    </font>
    <font>
      <i/>
      <sz val="20"/>
      <name val="Calibri"/>
      <family val="2"/>
      <scheme val="minor"/>
    </font>
    <font>
      <b/>
      <i/>
      <sz val="18"/>
      <name val="Calibri"/>
      <family val="2"/>
      <scheme val="minor"/>
    </font>
    <font>
      <sz val="8"/>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AE65E"/>
        <bgColor indexed="64"/>
      </patternFill>
    </fill>
    <fill>
      <patternFill patternType="solid">
        <fgColor theme="1"/>
        <bgColor indexed="64"/>
      </patternFill>
    </fill>
    <fill>
      <patternFill patternType="solid">
        <fgColor theme="1" tint="0.49998474074526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medium">
        <color indexed="64"/>
      </left>
      <right style="medium">
        <color indexed="64"/>
      </right>
      <top/>
      <bottom style="thin">
        <color auto="1"/>
      </bottom>
      <diagonal/>
    </border>
    <border>
      <left style="thin">
        <color auto="1"/>
      </left>
      <right style="thin">
        <color auto="1"/>
      </right>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style="thin">
        <color auto="1"/>
      </right>
      <top/>
      <bottom style="thin">
        <color auto="1"/>
      </bottom>
      <diagonal/>
    </border>
    <border>
      <left/>
      <right style="thin">
        <color auto="1"/>
      </right>
      <top style="thin">
        <color auto="1"/>
      </top>
      <bottom/>
      <diagonal/>
    </border>
    <border>
      <left/>
      <right/>
      <top style="thick">
        <color indexed="64"/>
      </top>
      <bottom style="thick">
        <color indexed="64"/>
      </bottom>
      <diagonal/>
    </border>
    <border>
      <left/>
      <right/>
      <top style="medium">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auto="1"/>
      </right>
      <top/>
      <bottom style="thin">
        <color auto="1"/>
      </bottom>
      <diagonal/>
    </border>
    <border>
      <left style="thin">
        <color auto="1"/>
      </left>
      <right style="thick">
        <color indexed="64"/>
      </right>
      <top/>
      <bottom style="thin">
        <color auto="1"/>
      </bottom>
      <diagonal/>
    </border>
    <border>
      <left style="thick">
        <color indexed="64"/>
      </left>
      <right style="thin">
        <color auto="1"/>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medium">
        <color indexed="64"/>
      </top>
      <bottom style="thick">
        <color indexed="64"/>
      </bottom>
      <diagonal/>
    </border>
    <border>
      <left/>
      <right style="thick">
        <color indexed="64"/>
      </right>
      <top style="medium">
        <color indexed="64"/>
      </top>
      <bottom style="thick">
        <color indexed="64"/>
      </bottom>
      <diagonal/>
    </border>
    <border>
      <left style="thick">
        <color indexed="64"/>
      </left>
      <right/>
      <top/>
      <bottom/>
      <diagonal/>
    </border>
    <border>
      <left style="thin">
        <color auto="1"/>
      </left>
      <right style="thick">
        <color indexed="64"/>
      </right>
      <top/>
      <bottom/>
      <diagonal/>
    </border>
    <border>
      <left style="medium">
        <color indexed="64"/>
      </left>
      <right style="thick">
        <color indexed="64"/>
      </right>
      <top style="thick">
        <color indexed="64"/>
      </top>
      <bottom style="medium">
        <color indexed="64"/>
      </bottom>
      <diagonal/>
    </border>
    <border>
      <left style="medium">
        <color indexed="64"/>
      </left>
      <right/>
      <top/>
      <bottom/>
      <diagonal/>
    </border>
    <border>
      <left/>
      <right/>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top style="thin">
        <color auto="1"/>
      </top>
      <bottom style="thin">
        <color auto="1"/>
      </bottom>
      <diagonal/>
    </border>
    <border>
      <left/>
      <right style="thick">
        <color indexed="64"/>
      </right>
      <top style="thin">
        <color auto="1"/>
      </top>
      <bottom style="thin">
        <color auto="1"/>
      </bottom>
      <diagonal/>
    </border>
    <border>
      <left/>
      <right style="thin">
        <color auto="1"/>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auto="1"/>
      </left>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2">
    <xf numFmtId="0" fontId="0" fillId="0" borderId="0"/>
    <xf numFmtId="44" fontId="2" fillId="0" borderId="0" applyFont="0" applyFill="0" applyBorder="0" applyAlignment="0" applyProtection="0"/>
  </cellStyleXfs>
  <cellXfs count="150">
    <xf numFmtId="0" fontId="0" fillId="0" borderId="0" xfId="0"/>
    <xf numFmtId="0" fontId="4" fillId="0" borderId="0" xfId="0" applyFont="1" applyAlignment="1">
      <alignment horizontal="left" vertical="center"/>
    </xf>
    <xf numFmtId="0" fontId="6" fillId="0" borderId="0" xfId="0" applyFont="1" applyAlignment="1">
      <alignment horizontal="left" vertical="center"/>
    </xf>
    <xf numFmtId="44" fontId="4" fillId="0" borderId="0" xfId="1" applyFont="1" applyAlignment="1">
      <alignment horizontal="left" vertical="center"/>
    </xf>
    <xf numFmtId="0" fontId="4" fillId="0" borderId="0" xfId="0" applyFont="1" applyAlignment="1">
      <alignment horizontal="right" vertical="center"/>
    </xf>
    <xf numFmtId="0" fontId="1" fillId="0" borderId="0" xfId="0" applyFont="1" applyAlignment="1">
      <alignment horizontal="center" vertical="top" wrapText="1"/>
    </xf>
    <xf numFmtId="0" fontId="1" fillId="0" borderId="0" xfId="0" applyFont="1" applyAlignment="1">
      <alignment vertical="top" wrapText="1"/>
    </xf>
    <xf numFmtId="0" fontId="4" fillId="0" borderId="0" xfId="0" applyFont="1" applyAlignment="1">
      <alignment horizontal="center" vertical="center"/>
    </xf>
    <xf numFmtId="0" fontId="7" fillId="2" borderId="0" xfId="0" applyFont="1" applyFill="1" applyAlignment="1">
      <alignment vertical="center" wrapText="1"/>
    </xf>
    <xf numFmtId="0" fontId="4" fillId="0" borderId="0" xfId="0" applyFont="1" applyAlignment="1" applyProtection="1">
      <alignment horizontal="left" vertical="center"/>
      <protection locked="0"/>
    </xf>
    <xf numFmtId="0" fontId="10" fillId="2" borderId="0" xfId="0" applyFont="1" applyFill="1" applyAlignment="1">
      <alignment horizontal="left" vertical="center"/>
    </xf>
    <xf numFmtId="0" fontId="12" fillId="2" borderId="0" xfId="0" applyFont="1" applyFill="1" applyAlignment="1">
      <alignment horizontal="left" vertical="center"/>
    </xf>
    <xf numFmtId="0" fontId="10" fillId="0" borderId="0" xfId="0" applyFont="1" applyAlignment="1">
      <alignment horizontal="left" vertical="center"/>
    </xf>
    <xf numFmtId="0" fontId="8" fillId="2" borderId="0" xfId="0" applyFont="1" applyFill="1" applyAlignment="1">
      <alignment horizontal="center" vertical="center" wrapText="1"/>
    </xf>
    <xf numFmtId="0" fontId="9" fillId="2" borderId="0" xfId="0" applyFont="1" applyFill="1" applyAlignment="1">
      <alignment horizontal="center" vertical="center" wrapText="1"/>
    </xf>
    <xf numFmtId="0" fontId="10" fillId="2" borderId="0" xfId="0" applyFont="1" applyFill="1" applyAlignment="1">
      <alignment horizontal="center" vertical="center"/>
    </xf>
    <xf numFmtId="44" fontId="10" fillId="2" borderId="0" xfId="1" applyFont="1" applyFill="1" applyBorder="1" applyAlignment="1">
      <alignment horizontal="right" vertical="center" wrapText="1"/>
    </xf>
    <xf numFmtId="168" fontId="10" fillId="2" borderId="0" xfId="0" applyNumberFormat="1" applyFont="1" applyFill="1" applyAlignment="1">
      <alignment horizontal="right" vertical="center"/>
    </xf>
    <xf numFmtId="0" fontId="13" fillId="0" borderId="0" xfId="0" applyFont="1"/>
    <xf numFmtId="0" fontId="10" fillId="2" borderId="0" xfId="0" applyFont="1" applyFill="1" applyAlignment="1">
      <alignment vertical="center"/>
    </xf>
    <xf numFmtId="0" fontId="14" fillId="2" borderId="0" xfId="0" applyFont="1" applyFill="1" applyAlignment="1">
      <alignment vertical="center"/>
    </xf>
    <xf numFmtId="0" fontId="11" fillId="2" borderId="0" xfId="0" applyFont="1" applyFill="1" applyAlignment="1">
      <alignment vertical="center"/>
    </xf>
    <xf numFmtId="0" fontId="5" fillId="0" borderId="0" xfId="0" applyFont="1" applyAlignment="1" applyProtection="1">
      <alignment horizontal="center" vertical="center" wrapText="1"/>
      <protection locked="0"/>
    </xf>
    <xf numFmtId="0" fontId="8" fillId="2" borderId="0" xfId="0" applyFont="1" applyFill="1" applyAlignment="1">
      <alignment vertical="center" wrapText="1"/>
    </xf>
    <xf numFmtId="0" fontId="15" fillId="0" borderId="0" xfId="0" applyFont="1" applyAlignment="1">
      <alignment horizontal="center" vertical="center"/>
    </xf>
    <xf numFmtId="0" fontId="18" fillId="2" borderId="0" xfId="0" applyFont="1" applyFill="1" applyAlignment="1">
      <alignment vertical="center"/>
    </xf>
    <xf numFmtId="0" fontId="16" fillId="0" borderId="0" xfId="0" applyFont="1" applyAlignment="1">
      <alignment horizontal="center" vertical="center" wrapText="1"/>
    </xf>
    <xf numFmtId="0" fontId="3" fillId="0" borderId="0" xfId="0" applyFont="1" applyAlignment="1">
      <alignment horizontal="center" vertical="center" wrapText="1"/>
    </xf>
    <xf numFmtId="167" fontId="29" fillId="2" borderId="25" xfId="0" applyNumberFormat="1" applyFont="1" applyFill="1" applyBorder="1" applyAlignment="1">
      <alignment horizontal="center" vertical="center" wrapText="1"/>
    </xf>
    <xf numFmtId="0" fontId="7" fillId="2" borderId="6" xfId="0" applyFont="1" applyFill="1" applyBorder="1" applyAlignment="1">
      <alignment horizontal="center" vertical="center" wrapText="1"/>
    </xf>
    <xf numFmtId="44" fontId="29" fillId="2" borderId="6" xfId="1" applyFont="1" applyFill="1" applyBorder="1" applyAlignment="1">
      <alignment horizontal="right" vertical="center" wrapText="1"/>
    </xf>
    <xf numFmtId="168" fontId="29" fillId="2" borderId="26" xfId="0" applyNumberFormat="1" applyFont="1" applyFill="1" applyBorder="1" applyAlignment="1">
      <alignment horizontal="right" vertical="center"/>
    </xf>
    <xf numFmtId="167" fontId="29" fillId="2" borderId="23"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44" fontId="29" fillId="2" borderId="1" xfId="1" applyFont="1" applyFill="1" applyBorder="1" applyAlignment="1">
      <alignment horizontal="right" vertical="center" wrapText="1"/>
    </xf>
    <xf numFmtId="0" fontId="7" fillId="2" borderId="2" xfId="0" applyFont="1" applyFill="1" applyBorder="1" applyAlignment="1">
      <alignment horizontal="center" vertical="center" wrapText="1"/>
    </xf>
    <xf numFmtId="44" fontId="29" fillId="2" borderId="2" xfId="1" applyFont="1" applyFill="1" applyBorder="1" applyAlignment="1">
      <alignment horizontal="right" vertical="center" wrapText="1"/>
    </xf>
    <xf numFmtId="168" fontId="29" fillId="2" borderId="24" xfId="0" applyNumberFormat="1" applyFont="1" applyFill="1" applyBorder="1" applyAlignment="1">
      <alignment horizontal="right" vertical="center"/>
    </xf>
    <xf numFmtId="167" fontId="29" fillId="2" borderId="27" xfId="0" applyNumberFormat="1" applyFont="1" applyFill="1" applyBorder="1" applyAlignment="1">
      <alignment horizontal="center" vertical="center" wrapText="1"/>
    </xf>
    <xf numFmtId="168" fontId="17" fillId="2" borderId="7" xfId="0" applyNumberFormat="1" applyFont="1" applyFill="1" applyBorder="1" applyAlignment="1">
      <alignment horizontal="right" vertical="center"/>
    </xf>
    <xf numFmtId="168" fontId="34" fillId="2" borderId="7" xfId="0" applyNumberFormat="1" applyFont="1" applyFill="1" applyBorder="1" applyAlignment="1">
      <alignment horizontal="right" vertical="center"/>
    </xf>
    <xf numFmtId="168" fontId="17" fillId="2" borderId="9" xfId="0" applyNumberFormat="1" applyFont="1" applyFill="1" applyBorder="1" applyAlignment="1">
      <alignment horizontal="right" vertical="center"/>
    </xf>
    <xf numFmtId="0" fontId="22" fillId="2" borderId="0" xfId="0" applyFont="1" applyFill="1" applyAlignment="1">
      <alignment horizontal="right" vertical="center"/>
    </xf>
    <xf numFmtId="168" fontId="22" fillId="3" borderId="7" xfId="0" applyNumberFormat="1" applyFont="1" applyFill="1" applyBorder="1" applyAlignment="1">
      <alignment horizontal="right" vertical="center"/>
    </xf>
    <xf numFmtId="168" fontId="22" fillId="2" borderId="0" xfId="0" applyNumberFormat="1" applyFont="1" applyFill="1" applyAlignment="1">
      <alignment horizontal="right" vertical="center"/>
    </xf>
    <xf numFmtId="0" fontId="22" fillId="3" borderId="7" xfId="0" applyFont="1" applyFill="1" applyBorder="1" applyAlignment="1">
      <alignment horizontal="center" vertical="center"/>
    </xf>
    <xf numFmtId="0" fontId="19" fillId="0" borderId="28" xfId="0" applyFont="1" applyBorder="1" applyAlignment="1">
      <alignment horizontal="left" vertical="center" wrapText="1"/>
    </xf>
    <xf numFmtId="0" fontId="20" fillId="0" borderId="28" xfId="0" applyFont="1" applyBorder="1" applyAlignment="1">
      <alignment vertical="center" wrapText="1"/>
    </xf>
    <xf numFmtId="0" fontId="19" fillId="0" borderId="28" xfId="0" applyFont="1" applyBorder="1" applyAlignment="1">
      <alignment vertical="center" wrapText="1"/>
    </xf>
    <xf numFmtId="0" fontId="19" fillId="0" borderId="34" xfId="0" applyFont="1" applyBorder="1" applyAlignment="1">
      <alignment horizontal="left" vertical="center" wrapText="1"/>
    </xf>
    <xf numFmtId="0" fontId="19" fillId="0" borderId="43" xfId="0" applyFont="1" applyBorder="1" applyAlignment="1">
      <alignment vertical="center" wrapText="1"/>
    </xf>
    <xf numFmtId="0" fontId="47" fillId="2" borderId="6" xfId="0" applyFont="1" applyFill="1" applyBorder="1" applyAlignment="1">
      <alignment vertical="center" wrapText="1"/>
    </xf>
    <xf numFmtId="0" fontId="47" fillId="2" borderId="1" xfId="0" applyFont="1" applyFill="1" applyBorder="1" applyAlignment="1">
      <alignment vertical="center" wrapText="1"/>
    </xf>
    <xf numFmtId="0" fontId="47" fillId="2" borderId="2" xfId="0" applyFont="1" applyFill="1" applyBorder="1" applyAlignment="1">
      <alignment vertical="center" wrapText="1"/>
    </xf>
    <xf numFmtId="0" fontId="47" fillId="2" borderId="10" xfId="0" applyFont="1" applyFill="1" applyBorder="1" applyAlignment="1">
      <alignment vertical="center" wrapText="1"/>
    </xf>
    <xf numFmtId="167" fontId="43" fillId="2" borderId="14" xfId="0" applyNumberFormat="1" applyFont="1" applyFill="1" applyBorder="1" applyAlignment="1" applyProtection="1">
      <alignment horizontal="center" vertical="center" wrapText="1"/>
      <protection locked="0"/>
    </xf>
    <xf numFmtId="167" fontId="43" fillId="2" borderId="5" xfId="0" applyNumberFormat="1" applyFont="1" applyFill="1" applyBorder="1" applyAlignment="1" applyProtection="1">
      <alignment horizontal="center" vertical="center" wrapText="1"/>
      <protection locked="0"/>
    </xf>
    <xf numFmtId="167" fontId="43" fillId="2" borderId="15" xfId="0" applyNumberFormat="1" applyFont="1" applyFill="1" applyBorder="1" applyAlignment="1" applyProtection="1">
      <alignment horizontal="center" vertical="center" wrapText="1"/>
      <protection locked="0"/>
    </xf>
    <xf numFmtId="167" fontId="43" fillId="2" borderId="1" xfId="0" applyNumberFormat="1" applyFont="1" applyFill="1" applyBorder="1" applyAlignment="1" applyProtection="1">
      <alignment horizontal="center" vertical="center" wrapText="1"/>
      <protection locked="0"/>
    </xf>
    <xf numFmtId="0" fontId="10" fillId="2" borderId="7" xfId="0" applyFont="1" applyFill="1" applyBorder="1" applyAlignment="1">
      <alignment horizontal="left" vertical="center"/>
    </xf>
    <xf numFmtId="168" fontId="29" fillId="2" borderId="46" xfId="0" applyNumberFormat="1" applyFont="1" applyFill="1" applyBorder="1" applyAlignment="1">
      <alignment horizontal="right" vertical="center"/>
    </xf>
    <xf numFmtId="0" fontId="28" fillId="2" borderId="1" xfId="0" applyFont="1" applyFill="1" applyBorder="1" applyAlignment="1">
      <alignment vertical="center" wrapText="1"/>
    </xf>
    <xf numFmtId="0" fontId="28" fillId="2" borderId="2" xfId="0" applyFont="1" applyFill="1" applyBorder="1" applyAlignment="1">
      <alignment vertical="center" wrapText="1"/>
    </xf>
    <xf numFmtId="166" fontId="28" fillId="0" borderId="47" xfId="0" applyNumberFormat="1" applyFont="1" applyBorder="1" applyAlignment="1">
      <alignment horizontal="center" vertical="center" wrapText="1"/>
    </xf>
    <xf numFmtId="0" fontId="4" fillId="0" borderId="45" xfId="0" applyFont="1" applyBorder="1" applyAlignment="1" applyProtection="1">
      <alignment horizontal="left" vertical="center"/>
      <protection locked="0"/>
    </xf>
    <xf numFmtId="0" fontId="4" fillId="0" borderId="48" xfId="0" applyFont="1" applyBorder="1" applyAlignment="1" applyProtection="1">
      <alignment horizontal="left" vertical="center"/>
      <protection locked="0"/>
    </xf>
    <xf numFmtId="0" fontId="43" fillId="0" borderId="37" xfId="0" applyFont="1" applyBorder="1" applyAlignment="1" applyProtection="1">
      <alignment horizontal="center" vertical="center"/>
      <protection locked="0"/>
    </xf>
    <xf numFmtId="0" fontId="43" fillId="0" borderId="30" xfId="0" applyFont="1" applyBorder="1" applyAlignment="1" applyProtection="1">
      <alignment horizontal="center" vertical="center"/>
      <protection locked="0"/>
    </xf>
    <xf numFmtId="164" fontId="43" fillId="0" borderId="30" xfId="0" applyNumberFormat="1" applyFont="1" applyBorder="1" applyAlignment="1" applyProtection="1">
      <alignment horizontal="center" vertical="center"/>
      <protection locked="0"/>
    </xf>
    <xf numFmtId="0" fontId="43" fillId="0" borderId="42" xfId="0" applyFont="1" applyBorder="1" applyAlignment="1" applyProtection="1">
      <alignment horizontal="center" vertical="center"/>
      <protection locked="0"/>
    </xf>
    <xf numFmtId="0" fontId="29" fillId="2" borderId="0" xfId="0" applyFont="1" applyFill="1" applyAlignment="1">
      <alignment horizontal="center" vertical="center"/>
    </xf>
    <xf numFmtId="167" fontId="29" fillId="2" borderId="49" xfId="0" applyNumberFormat="1" applyFont="1" applyFill="1" applyBorder="1" applyAlignment="1">
      <alignment horizontal="center" vertical="center" wrapText="1"/>
    </xf>
    <xf numFmtId="167" fontId="43" fillId="2" borderId="49" xfId="0" applyNumberFormat="1" applyFont="1" applyFill="1" applyBorder="1" applyAlignment="1" applyProtection="1">
      <alignment horizontal="center" vertical="center" wrapText="1"/>
      <protection locked="0"/>
    </xf>
    <xf numFmtId="0" fontId="28" fillId="2" borderId="49" xfId="0" applyFont="1" applyFill="1" applyBorder="1" applyAlignment="1">
      <alignment vertical="center" wrapText="1"/>
    </xf>
    <xf numFmtId="0" fontId="30" fillId="2" borderId="49" xfId="0" applyFont="1" applyFill="1" applyBorder="1" applyAlignment="1">
      <alignment horizontal="center" vertical="center" wrapText="1"/>
    </xf>
    <xf numFmtId="0" fontId="7" fillId="2" borderId="49" xfId="0" applyFont="1" applyFill="1" applyBorder="1" applyAlignment="1">
      <alignment horizontal="center" vertical="center" wrapText="1"/>
    </xf>
    <xf numFmtId="44" fontId="29" fillId="2" borderId="49" xfId="1" applyFont="1" applyFill="1" applyBorder="1" applyAlignment="1">
      <alignment horizontal="right" vertical="center" wrapText="1"/>
    </xf>
    <xf numFmtId="168" fontId="29" fillId="2" borderId="49" xfId="0" applyNumberFormat="1" applyFont="1" applyFill="1" applyBorder="1" applyAlignment="1">
      <alignment horizontal="right" vertical="center"/>
    </xf>
    <xf numFmtId="0" fontId="28" fillId="0" borderId="50" xfId="0" applyFont="1" applyBorder="1" applyAlignment="1">
      <alignment horizontal="center" vertical="center" wrapText="1"/>
    </xf>
    <xf numFmtId="0" fontId="28" fillId="0" borderId="51" xfId="0" applyFont="1" applyBorder="1" applyAlignment="1">
      <alignment horizontal="center" vertical="center" wrapText="1"/>
    </xf>
    <xf numFmtId="44" fontId="28" fillId="0" borderId="51" xfId="1" applyFont="1" applyFill="1" applyBorder="1" applyAlignment="1" applyProtection="1">
      <alignment horizontal="center" vertical="center" wrapText="1"/>
    </xf>
    <xf numFmtId="167" fontId="43" fillId="2" borderId="54" xfId="0" applyNumberFormat="1" applyFont="1" applyFill="1" applyBorder="1" applyAlignment="1" applyProtection="1">
      <alignment horizontal="center" vertical="center" wrapText="1"/>
      <protection locked="0"/>
    </xf>
    <xf numFmtId="0" fontId="28" fillId="2" borderId="55" xfId="0" applyFont="1" applyFill="1" applyBorder="1" applyAlignment="1">
      <alignment vertical="center" wrapText="1"/>
    </xf>
    <xf numFmtId="0" fontId="7" fillId="2" borderId="55" xfId="0" applyFont="1" applyFill="1" applyBorder="1" applyAlignment="1">
      <alignment horizontal="center" vertical="center" wrapText="1"/>
    </xf>
    <xf numFmtId="44" fontId="29" fillId="2" borderId="55" xfId="1" applyFont="1" applyFill="1" applyBorder="1" applyAlignment="1">
      <alignment horizontal="right" vertical="center" wrapText="1"/>
    </xf>
    <xf numFmtId="168" fontId="29" fillId="2" borderId="57" xfId="0" applyNumberFormat="1" applyFont="1" applyFill="1" applyBorder="1" applyAlignment="1">
      <alignment horizontal="right" vertical="center"/>
    </xf>
    <xf numFmtId="0" fontId="3" fillId="3" borderId="52"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53" xfId="0" applyFont="1" applyFill="1" applyBorder="1" applyAlignment="1">
      <alignment horizontal="center" vertical="center" wrapText="1"/>
    </xf>
    <xf numFmtId="0" fontId="21" fillId="3" borderId="52"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32" fillId="2" borderId="0" xfId="0" applyFont="1" applyFill="1" applyAlignment="1">
      <alignment horizontal="right" vertical="center"/>
    </xf>
    <xf numFmtId="0" fontId="32" fillId="2" borderId="3" xfId="0" applyFont="1" applyFill="1" applyBorder="1" applyAlignment="1">
      <alignment horizontal="right" vertical="center"/>
    </xf>
    <xf numFmtId="0" fontId="19" fillId="0" borderId="36" xfId="0" applyFont="1" applyBorder="1" applyAlignment="1">
      <alignment horizontal="left" vertical="center" wrapText="1"/>
    </xf>
    <xf numFmtId="0" fontId="19" fillId="0" borderId="35" xfId="0" applyFont="1" applyBorder="1" applyAlignment="1">
      <alignment horizontal="left" vertical="center"/>
    </xf>
    <xf numFmtId="0" fontId="19" fillId="0" borderId="39" xfId="0" applyFont="1" applyBorder="1" applyAlignment="1">
      <alignment horizontal="left" vertical="center" wrapText="1"/>
    </xf>
    <xf numFmtId="0" fontId="19" fillId="0" borderId="29" xfId="0" applyFont="1" applyBorder="1" applyAlignment="1">
      <alignment horizontal="left" vertical="center"/>
    </xf>
    <xf numFmtId="0" fontId="20" fillId="0" borderId="39" xfId="0" applyFont="1" applyBorder="1" applyAlignment="1">
      <alignment horizontal="left" vertical="center" wrapText="1"/>
    </xf>
    <xf numFmtId="0" fontId="20" fillId="0" borderId="29" xfId="0" applyFont="1" applyBorder="1" applyAlignment="1">
      <alignment horizontal="left" vertical="center"/>
    </xf>
    <xf numFmtId="0" fontId="19" fillId="0" borderId="41" xfId="0" applyFont="1" applyBorder="1" applyAlignment="1">
      <alignment horizontal="left" vertical="center" wrapText="1"/>
    </xf>
    <xf numFmtId="0" fontId="19" fillId="0" borderId="17" xfId="0" applyFont="1" applyBorder="1" applyAlignment="1">
      <alignment horizontal="left" vertical="center"/>
    </xf>
    <xf numFmtId="0" fontId="43" fillId="0" borderId="35" xfId="0" applyFont="1" applyBorder="1" applyAlignment="1" applyProtection="1">
      <alignment horizontal="center" vertical="center"/>
      <protection locked="0"/>
    </xf>
    <xf numFmtId="0" fontId="43" fillId="0" borderId="38" xfId="0" applyFont="1" applyBorder="1" applyAlignment="1" applyProtection="1">
      <alignment horizontal="center" vertical="center"/>
      <protection locked="0"/>
    </xf>
    <xf numFmtId="0" fontId="43" fillId="0" borderId="29" xfId="0" applyFont="1" applyBorder="1" applyAlignment="1" applyProtection="1">
      <alignment horizontal="center" vertical="center"/>
      <protection locked="0"/>
    </xf>
    <xf numFmtId="0" fontId="43" fillId="0" borderId="40" xfId="0" applyFont="1" applyBorder="1" applyAlignment="1" applyProtection="1">
      <alignment horizontal="center" vertical="center"/>
      <protection locked="0"/>
    </xf>
    <xf numFmtId="165" fontId="28" fillId="0" borderId="29" xfId="0" applyNumberFormat="1" applyFont="1" applyBorder="1" applyAlignment="1" applyProtection="1">
      <alignment horizontal="center" vertical="center"/>
      <protection locked="0"/>
    </xf>
    <xf numFmtId="165" fontId="28" fillId="0" borderId="40" xfId="0" applyNumberFormat="1" applyFont="1" applyBorder="1" applyAlignment="1" applyProtection="1">
      <alignment horizontal="center" vertical="center"/>
      <protection locked="0"/>
    </xf>
    <xf numFmtId="169" fontId="43" fillId="0" borderId="29" xfId="0" applyNumberFormat="1" applyFont="1" applyBorder="1" applyAlignment="1" applyProtection="1">
      <alignment horizontal="center" vertical="center"/>
      <protection locked="0"/>
    </xf>
    <xf numFmtId="169" fontId="43" fillId="0" borderId="40" xfId="0" applyNumberFormat="1" applyFont="1" applyBorder="1" applyAlignment="1" applyProtection="1">
      <alignment horizontal="center" vertical="center"/>
      <protection locked="0"/>
    </xf>
    <xf numFmtId="169" fontId="43" fillId="0" borderId="17" xfId="0" applyNumberFormat="1" applyFont="1" applyBorder="1" applyAlignment="1" applyProtection="1">
      <alignment horizontal="center" vertical="center"/>
      <protection locked="0"/>
    </xf>
    <xf numFmtId="169" fontId="43" fillId="0" borderId="44" xfId="0" applyNumberFormat="1" applyFont="1" applyBorder="1" applyAlignment="1" applyProtection="1">
      <alignment horizontal="center" vertical="center"/>
      <protection locked="0"/>
    </xf>
    <xf numFmtId="0" fontId="45" fillId="5" borderId="20" xfId="0" applyFont="1" applyFill="1" applyBorder="1" applyAlignment="1">
      <alignment horizontal="center" vertical="center"/>
    </xf>
    <xf numFmtId="0" fontId="42" fillId="5" borderId="21" xfId="0" applyFont="1" applyFill="1" applyBorder="1" applyAlignment="1">
      <alignment horizontal="center" vertical="center"/>
    </xf>
    <xf numFmtId="0" fontId="42" fillId="5" borderId="22" xfId="0" applyFont="1" applyFill="1" applyBorder="1" applyAlignment="1">
      <alignment horizontal="center" vertical="center"/>
    </xf>
    <xf numFmtId="0" fontId="40" fillId="0" borderId="18" xfId="0" applyFont="1" applyBorder="1" applyAlignment="1">
      <alignment horizontal="center" vertical="top" wrapText="1"/>
    </xf>
    <xf numFmtId="0" fontId="40" fillId="0" borderId="16" xfId="0" applyFont="1" applyBorder="1" applyAlignment="1">
      <alignment horizontal="center" vertical="top" wrapText="1"/>
    </xf>
    <xf numFmtId="0" fontId="40" fillId="0" borderId="19" xfId="0" applyFont="1" applyBorder="1" applyAlignment="1">
      <alignment horizontal="center" vertical="top" wrapText="1"/>
    </xf>
    <xf numFmtId="0" fontId="35" fillId="3" borderId="18" xfId="0" applyFont="1" applyFill="1" applyBorder="1" applyAlignment="1">
      <alignment horizontal="center" vertical="top" wrapText="1"/>
    </xf>
    <xf numFmtId="0" fontId="35" fillId="3" borderId="16" xfId="0" applyFont="1" applyFill="1" applyBorder="1" applyAlignment="1">
      <alignment horizontal="center" vertical="top" wrapText="1"/>
    </xf>
    <xf numFmtId="0" fontId="35" fillId="3" borderId="19" xfId="0" applyFont="1" applyFill="1" applyBorder="1" applyAlignment="1">
      <alignment horizontal="center" vertical="top" wrapText="1"/>
    </xf>
    <xf numFmtId="0" fontId="23" fillId="3" borderId="31" xfId="0" applyFont="1" applyFill="1" applyBorder="1" applyAlignment="1">
      <alignment horizontal="center" vertical="center" wrapText="1"/>
    </xf>
    <xf numFmtId="0" fontId="24" fillId="3" borderId="32" xfId="0" applyFont="1" applyFill="1" applyBorder="1" applyAlignment="1">
      <alignment horizontal="center" vertical="center" wrapText="1"/>
    </xf>
    <xf numFmtId="0" fontId="24" fillId="3" borderId="33" xfId="0" applyFont="1" applyFill="1" applyBorder="1" applyAlignment="1">
      <alignment horizontal="center" vertical="center" wrapText="1"/>
    </xf>
    <xf numFmtId="0" fontId="28" fillId="0" borderId="34" xfId="0" applyFont="1" applyBorder="1" applyAlignment="1">
      <alignment horizontal="center" vertical="center" wrapText="1"/>
    </xf>
    <xf numFmtId="0" fontId="28" fillId="0" borderId="37" xfId="0" applyFont="1" applyBorder="1" applyAlignment="1">
      <alignment horizontal="center" vertical="center" wrapText="1"/>
    </xf>
    <xf numFmtId="0" fontId="26" fillId="4" borderId="52" xfId="0" applyFont="1" applyFill="1" applyBorder="1" applyAlignment="1">
      <alignment horizontal="center" vertical="center"/>
    </xf>
    <xf numFmtId="0" fontId="26" fillId="4" borderId="8" xfId="0" applyFont="1" applyFill="1" applyBorder="1" applyAlignment="1">
      <alignment horizontal="center" vertical="center"/>
    </xf>
    <xf numFmtId="0" fontId="26" fillId="4" borderId="53" xfId="0" applyFont="1" applyFill="1" applyBorder="1" applyAlignment="1">
      <alignment horizontal="center" vertical="center"/>
    </xf>
    <xf numFmtId="0" fontId="22" fillId="2" borderId="0" xfId="0" applyFont="1" applyFill="1" applyAlignment="1">
      <alignment horizontal="right" vertical="center"/>
    </xf>
    <xf numFmtId="0" fontId="14" fillId="2" borderId="11" xfId="0" applyFont="1" applyFill="1" applyBorder="1" applyAlignment="1" applyProtection="1">
      <alignment horizontal="center" vertical="center"/>
      <protection locked="0"/>
    </xf>
    <xf numFmtId="0" fontId="14" fillId="2" borderId="12" xfId="0" applyFont="1" applyFill="1" applyBorder="1" applyAlignment="1" applyProtection="1">
      <alignment horizontal="center" vertical="center"/>
      <protection locked="0"/>
    </xf>
    <xf numFmtId="0" fontId="14" fillId="2" borderId="13" xfId="0" applyFont="1" applyFill="1" applyBorder="1" applyAlignment="1" applyProtection="1">
      <alignment horizontal="center" vertical="center"/>
      <protection locked="0"/>
    </xf>
    <xf numFmtId="0" fontId="30" fillId="2" borderId="56" xfId="0" applyFont="1" applyFill="1" applyBorder="1" applyAlignment="1">
      <alignment horizontal="center" vertical="center" wrapText="1"/>
    </xf>
    <xf numFmtId="0" fontId="30" fillId="2" borderId="54" xfId="0" applyFont="1" applyFill="1" applyBorder="1" applyAlignment="1">
      <alignment horizontal="center" vertical="center" wrapText="1"/>
    </xf>
    <xf numFmtId="0" fontId="26" fillId="4" borderId="23" xfId="0" applyFont="1" applyFill="1" applyBorder="1" applyAlignment="1">
      <alignment horizontal="center" vertical="center"/>
    </xf>
    <xf numFmtId="0" fontId="26" fillId="4" borderId="1" xfId="0" applyFont="1" applyFill="1" applyBorder="1" applyAlignment="1">
      <alignment horizontal="center" vertical="center"/>
    </xf>
    <xf numFmtId="0" fontId="26" fillId="4" borderId="24" xfId="0" applyFont="1" applyFill="1" applyBorder="1" applyAlignment="1">
      <alignment horizontal="center" vertical="center"/>
    </xf>
    <xf numFmtId="0" fontId="26" fillId="4" borderId="25"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4" borderId="26" xfId="0" applyFont="1" applyFill="1" applyBorder="1" applyAlignment="1">
      <alignment horizontal="center" vertical="center" wrapText="1"/>
    </xf>
    <xf numFmtId="0" fontId="28" fillId="3" borderId="31" xfId="0" applyFont="1" applyFill="1" applyBorder="1" applyAlignment="1">
      <alignment horizontal="center" vertical="center" wrapText="1"/>
    </xf>
    <xf numFmtId="0" fontId="28" fillId="3" borderId="32" xfId="0" applyFont="1" applyFill="1" applyBorder="1" applyAlignment="1">
      <alignment horizontal="center" vertical="center" wrapText="1"/>
    </xf>
    <xf numFmtId="0" fontId="28" fillId="3" borderId="33" xfId="0" applyFont="1" applyFill="1" applyBorder="1" applyAlignment="1">
      <alignment horizontal="center" vertical="center" wrapText="1"/>
    </xf>
    <xf numFmtId="0" fontId="28" fillId="0" borderId="31" xfId="0" applyFont="1" applyBorder="1" applyAlignment="1" applyProtection="1">
      <alignment horizontal="center" vertical="center" wrapText="1"/>
      <protection locked="0"/>
    </xf>
    <xf numFmtId="0" fontId="28" fillId="0" borderId="32" xfId="0" applyFont="1" applyBorder="1" applyAlignment="1" applyProtection="1">
      <alignment horizontal="center" vertical="center" wrapText="1"/>
      <protection locked="0"/>
    </xf>
    <xf numFmtId="0" fontId="28" fillId="0" borderId="33" xfId="0" applyFont="1" applyBorder="1" applyAlignment="1" applyProtection="1">
      <alignment horizontal="center" vertical="center" wrapText="1"/>
      <protection locked="0"/>
    </xf>
  </cellXfs>
  <cellStyles count="2">
    <cellStyle name="Monétaire" xfId="1" builtinId="4"/>
    <cellStyle name="Normal" xfId="0" builtinId="0"/>
  </cellStyles>
  <dxfs count="0"/>
  <tableStyles count="0" defaultTableStyle="TableStyleMedium2" defaultPivotStyle="PivotStyleLight16"/>
  <colors>
    <mruColors>
      <color rgb="FFFAE65E"/>
      <color rgb="FFF0DF5E"/>
      <color rgb="FFFAF40A"/>
      <color rgb="FFA9EF93"/>
      <color rgb="FFB6DDA5"/>
      <color rgb="FF35C81C"/>
      <color rgb="FF29BB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eetMetadata" Target="metadata.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6" Type="http://schemas.microsoft.com/office/2007/relationships/hdphoto" Target="../media/hdphoto2.wdp"/><Relationship Id="rId5"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5</xdr:col>
      <xdr:colOff>990600</xdr:colOff>
      <xdr:row>0</xdr:row>
      <xdr:rowOff>0</xdr:rowOff>
    </xdr:from>
    <xdr:to>
      <xdr:col>7</xdr:col>
      <xdr:colOff>932961</xdr:colOff>
      <xdr:row>1</xdr:row>
      <xdr:rowOff>35921</xdr:rowOff>
    </xdr:to>
    <xdr:pic>
      <xdr:nvPicPr>
        <xdr:cNvPr id="6" name="Image 5">
          <a:extLst>
            <a:ext uri="{FF2B5EF4-FFF2-40B4-BE49-F238E27FC236}">
              <a16:creationId xmlns:a16="http://schemas.microsoft.com/office/drawing/2014/main" id="{6C998943-1B9A-7B5B-11CD-162CE04A18FC}"/>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10000" b="90000" l="10000" r="90000">
                      <a14:foregroundMark x1="11838" y1="49057" x2="11838" y2="49057"/>
                      <a14:foregroundMark x1="26012" y1="44528" x2="26012" y2="44528"/>
                      <a14:foregroundMark x1="34579" y1="26415" x2="34579" y2="26415"/>
                      <a14:foregroundMark x1="32243" y1="72453" x2="32243" y2="72453"/>
                      <a14:foregroundMark x1="54673" y1="43774" x2="54673" y2="43774"/>
                      <a14:foregroundMark x1="69782" y1="43396" x2="69782" y2="43396"/>
                      <a14:foregroundMark x1="79907" y1="43396" x2="79907" y2="43396"/>
                    </a14:backgroundRemoval>
                  </a14:imgEffect>
                </a14:imgLayer>
              </a14:imgProps>
            </a:ext>
          </a:extLst>
        </a:blip>
        <a:stretch>
          <a:fillRect/>
        </a:stretch>
      </xdr:blipFill>
      <xdr:spPr>
        <a:xfrm>
          <a:off x="17462500" y="0"/>
          <a:ext cx="2618886" cy="1064621"/>
        </a:xfrm>
        <a:prstGeom prst="rect">
          <a:avLst/>
        </a:prstGeom>
      </xdr:spPr>
    </xdr:pic>
    <xdr:clientData/>
  </xdr:twoCellAnchor>
  <xdr:twoCellAnchor>
    <xdr:from>
      <xdr:col>0</xdr:col>
      <xdr:colOff>76200</xdr:colOff>
      <xdr:row>186</xdr:row>
      <xdr:rowOff>0</xdr:rowOff>
    </xdr:from>
    <xdr:to>
      <xdr:col>7</xdr:col>
      <xdr:colOff>1249680</xdr:colOff>
      <xdr:row>198</xdr:row>
      <xdr:rowOff>121920</xdr:rowOff>
    </xdr:to>
    <xdr:sp macro="" textlink="">
      <xdr:nvSpPr>
        <xdr:cNvPr id="3" name="ZoneTexte 2">
          <a:extLst>
            <a:ext uri="{FF2B5EF4-FFF2-40B4-BE49-F238E27FC236}">
              <a16:creationId xmlns:a16="http://schemas.microsoft.com/office/drawing/2014/main" id="{D6A02ECC-4F4E-7316-D475-1F2C90D02FA6}"/>
            </a:ext>
          </a:extLst>
        </xdr:cNvPr>
        <xdr:cNvSpPr txBox="1"/>
      </xdr:nvSpPr>
      <xdr:spPr>
        <a:xfrm>
          <a:off x="76200" y="123075700"/>
          <a:ext cx="20360640" cy="1968500"/>
        </a:xfrm>
        <a:prstGeom prst="rect">
          <a:avLst/>
        </a:prstGeom>
        <a:solidFill>
          <a:srgbClr val="FAE65E"/>
        </a:solidFill>
        <a:ln w="762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fr-FR" sz="1400" b="1" u="sng" kern="1200"/>
        </a:p>
        <a:p>
          <a:pPr algn="ctr"/>
          <a:r>
            <a:rPr lang="fr-FR" sz="2000" b="1" u="none" kern="1200"/>
            <a:t>HORETO</a:t>
          </a:r>
          <a:r>
            <a:rPr lang="fr-FR" sz="2000" b="1" u="none" kern="1200" baseline="0"/>
            <a:t> REST'EXPO</a:t>
          </a:r>
        </a:p>
        <a:p>
          <a:pPr algn="ctr"/>
          <a:endParaRPr lang="fr-FR" sz="1800" b="1" u="none" kern="1200" baseline="0"/>
        </a:p>
        <a:p>
          <a:pPr algn="ctr"/>
          <a:r>
            <a:rPr lang="fr-FR" sz="1800" b="1" kern="1200" baseline="0"/>
            <a:t>Paris Nord Villepinte - Parc des expositions de Paris Nord II - 95976 Roissy Charles de Gaulle Cedex</a:t>
          </a:r>
        </a:p>
        <a:p>
          <a:pPr algn="ctr"/>
          <a:endParaRPr lang="fr-FR" sz="1800" b="1" kern="1200" baseline="0"/>
        </a:p>
        <a:p>
          <a:pPr marL="0" marR="0" lvl="0" indent="0" algn="ctr" defTabSz="914400" eaLnBrk="1" fontAlgn="auto" latinLnBrk="0" hangingPunct="1">
            <a:lnSpc>
              <a:spcPct val="100000"/>
            </a:lnSpc>
            <a:spcBef>
              <a:spcPts val="0"/>
            </a:spcBef>
            <a:spcAft>
              <a:spcPts val="0"/>
            </a:spcAft>
            <a:buClrTx/>
            <a:buSzTx/>
            <a:buFontTx/>
            <a:buNone/>
            <a:tabLst/>
            <a:defRPr/>
          </a:pPr>
          <a:r>
            <a:rPr lang="fr-FR" sz="1800" b="1" kern="1200" baseline="0"/>
            <a:t> </a:t>
          </a:r>
          <a:r>
            <a:rPr lang="fr-FR" sz="1800" b="1" kern="1200" baseline="0">
              <a:solidFill>
                <a:schemeClr val="dk1"/>
              </a:solidFill>
              <a:latin typeface="+mn-lt"/>
              <a:ea typeface="+mn-ea"/>
              <a:cs typeface="+mn-cs"/>
            </a:rPr>
            <a:t>SIRET : 325 931 715 00024  -  TVA INTRACOMMUNAUTAIRE : FR43325931715</a:t>
          </a:r>
        </a:p>
        <a:p>
          <a:pPr algn="ctr"/>
          <a:endParaRPr lang="fr-FR" sz="1500" b="1" kern="1200"/>
        </a:p>
      </xdr:txBody>
    </xdr:sp>
    <xdr:clientData/>
  </xdr:twoCellAnchor>
  <xdr:twoCellAnchor editAs="oneCell">
    <xdr:from>
      <xdr:col>2</xdr:col>
      <xdr:colOff>254000</xdr:colOff>
      <xdr:row>10</xdr:row>
      <xdr:rowOff>101600</xdr:rowOff>
    </xdr:from>
    <xdr:to>
      <xdr:col>2</xdr:col>
      <xdr:colOff>778510</xdr:colOff>
      <xdr:row>10</xdr:row>
      <xdr:rowOff>626110</xdr:rowOff>
    </xdr:to>
    <xdr:pic>
      <xdr:nvPicPr>
        <xdr:cNvPr id="8" name="Image 7">
          <a:extLst>
            <a:ext uri="{FF2B5EF4-FFF2-40B4-BE49-F238E27FC236}">
              <a16:creationId xmlns:a16="http://schemas.microsoft.com/office/drawing/2014/main" id="{286E516D-39B9-AE79-B1E4-ECE3742BD722}"/>
            </a:ext>
          </a:extLst>
        </xdr:cNvPr>
        <xdr:cNvPicPr>
          <a:picLocks noChangeAspect="1"/>
        </xdr:cNvPicPr>
      </xdr:nvPicPr>
      <xdr:blipFill>
        <a:blip xmlns:r="http://schemas.openxmlformats.org/officeDocument/2006/relationships" r:embed="rId3"/>
        <a:stretch>
          <a:fillRect/>
        </a:stretch>
      </xdr:blipFill>
      <xdr:spPr>
        <a:xfrm>
          <a:off x="1905000" y="7073900"/>
          <a:ext cx="520700" cy="520700"/>
        </a:xfrm>
        <a:prstGeom prst="rect">
          <a:avLst/>
        </a:prstGeom>
      </xdr:spPr>
    </xdr:pic>
    <xdr:clientData/>
  </xdr:twoCellAnchor>
  <xdr:twoCellAnchor editAs="oneCell">
    <xdr:from>
      <xdr:col>3</xdr:col>
      <xdr:colOff>292101</xdr:colOff>
      <xdr:row>10</xdr:row>
      <xdr:rowOff>190500</xdr:rowOff>
    </xdr:from>
    <xdr:to>
      <xdr:col>3</xdr:col>
      <xdr:colOff>821690</xdr:colOff>
      <xdr:row>10</xdr:row>
      <xdr:rowOff>556259</xdr:rowOff>
    </xdr:to>
    <xdr:pic>
      <xdr:nvPicPr>
        <xdr:cNvPr id="9" name="Image 8">
          <a:extLst>
            <a:ext uri="{FF2B5EF4-FFF2-40B4-BE49-F238E27FC236}">
              <a16:creationId xmlns:a16="http://schemas.microsoft.com/office/drawing/2014/main" id="{E29590D2-342C-F94D-CC7F-BC0B8DD5B133}"/>
            </a:ext>
          </a:extLst>
        </xdr:cNvPr>
        <xdr:cNvPicPr>
          <a:picLocks noChangeAspect="1"/>
        </xdr:cNvPicPr>
      </xdr:nvPicPr>
      <xdr:blipFill>
        <a:blip xmlns:r="http://schemas.openxmlformats.org/officeDocument/2006/relationships" r:embed="rId4"/>
        <a:stretch>
          <a:fillRect/>
        </a:stretch>
      </xdr:blipFill>
      <xdr:spPr>
        <a:xfrm>
          <a:off x="8407401" y="7162800"/>
          <a:ext cx="533399" cy="373379"/>
        </a:xfrm>
        <a:prstGeom prst="rect">
          <a:avLst/>
        </a:prstGeom>
      </xdr:spPr>
    </xdr:pic>
    <xdr:clientData/>
  </xdr:twoCellAnchor>
  <xdr:oneCellAnchor>
    <xdr:from>
      <xdr:col>0</xdr:col>
      <xdr:colOff>0</xdr:colOff>
      <xdr:row>9</xdr:row>
      <xdr:rowOff>617035</xdr:rowOff>
    </xdr:from>
    <xdr:ext cx="4495800" cy="655885"/>
    <xdr:sp macro="" textlink="">
      <xdr:nvSpPr>
        <xdr:cNvPr id="12" name="Rectangle 11">
          <a:extLst>
            <a:ext uri="{FF2B5EF4-FFF2-40B4-BE49-F238E27FC236}">
              <a16:creationId xmlns:a16="http://schemas.microsoft.com/office/drawing/2014/main" id="{91648157-871D-6E5B-47E7-14560139FF58}"/>
            </a:ext>
          </a:extLst>
        </xdr:cNvPr>
        <xdr:cNvSpPr/>
      </xdr:nvSpPr>
      <xdr:spPr>
        <a:xfrm>
          <a:off x="0" y="7170235"/>
          <a:ext cx="4495800" cy="655885"/>
        </a:xfrm>
        <a:prstGeom prst="rect">
          <a:avLst/>
        </a:prstGeom>
        <a:noFill/>
      </xdr:spPr>
      <xdr:txBody>
        <a:bodyPr wrap="square" lIns="91440" tIns="45720" rIns="91440" bIns="45720">
          <a:spAutoFit/>
        </a:bodyPr>
        <a:lstStyle/>
        <a:p>
          <a:pPr algn="ctr"/>
          <a:r>
            <a:rPr lang="fr-FR" sz="3600" b="1" cap="none" spc="50">
              <a:ln w="0"/>
              <a:solidFill>
                <a:schemeClr val="bg1">
                  <a:lumMod val="95000"/>
                </a:schemeClr>
              </a:solidFill>
              <a:effectLst>
                <a:outerShdw blurRad="50800" dist="38100" dir="13500000" algn="br" rotWithShape="0">
                  <a:prstClr val="black">
                    <a:alpha val="40000"/>
                  </a:prstClr>
                </a:outerShdw>
              </a:effectLst>
            </a:rPr>
            <a:t>SAISIR VOTRE TEXTE </a:t>
          </a:r>
          <a:endParaRPr lang="fr-FR" sz="3600" b="1" cap="none" spc="0">
            <a:ln w="9525">
              <a:solidFill>
                <a:schemeClr val="bg1"/>
              </a:solidFill>
              <a:prstDash val="solid"/>
            </a:ln>
            <a:solidFill>
              <a:schemeClr val="bg1">
                <a:lumMod val="95000"/>
              </a:schemeClr>
            </a:solidFill>
            <a:effectLst>
              <a:outerShdw blurRad="50800" dist="38100" dir="13500000" algn="br" rotWithShape="0">
                <a:prstClr val="black">
                  <a:alpha val="40000"/>
                </a:prstClr>
              </a:outerShdw>
            </a:effectLst>
          </a:endParaRPr>
        </a:p>
      </xdr:txBody>
    </xdr:sp>
    <xdr:clientData/>
  </xdr:oneCellAnchor>
  <xdr:twoCellAnchor editAs="oneCell">
    <xdr:from>
      <xdr:col>0</xdr:col>
      <xdr:colOff>355601</xdr:colOff>
      <xdr:row>185</xdr:row>
      <xdr:rowOff>190500</xdr:rowOff>
    </xdr:from>
    <xdr:to>
      <xdr:col>0</xdr:col>
      <xdr:colOff>892810</xdr:colOff>
      <xdr:row>185</xdr:row>
      <xdr:rowOff>556259</xdr:rowOff>
    </xdr:to>
    <xdr:pic>
      <xdr:nvPicPr>
        <xdr:cNvPr id="16" name="Image 15">
          <a:extLst>
            <a:ext uri="{FF2B5EF4-FFF2-40B4-BE49-F238E27FC236}">
              <a16:creationId xmlns:a16="http://schemas.microsoft.com/office/drawing/2014/main" id="{4B63644E-9A17-4197-9A25-1C3BBC249FD2}"/>
            </a:ext>
          </a:extLst>
        </xdr:cNvPr>
        <xdr:cNvPicPr>
          <a:picLocks noChangeAspect="1"/>
        </xdr:cNvPicPr>
      </xdr:nvPicPr>
      <xdr:blipFill>
        <a:blip xmlns:r="http://schemas.openxmlformats.org/officeDocument/2006/relationships" r:embed="rId4"/>
        <a:stretch>
          <a:fillRect/>
        </a:stretch>
      </xdr:blipFill>
      <xdr:spPr>
        <a:xfrm>
          <a:off x="355601" y="117957600"/>
          <a:ext cx="533399" cy="373379"/>
        </a:xfrm>
        <a:prstGeom prst="rect">
          <a:avLst/>
        </a:prstGeom>
      </xdr:spPr>
    </xdr:pic>
    <xdr:clientData/>
  </xdr:twoCellAnchor>
  <xdr:twoCellAnchor editAs="oneCell">
    <xdr:from>
      <xdr:col>0</xdr:col>
      <xdr:colOff>355600</xdr:colOff>
      <xdr:row>184</xdr:row>
      <xdr:rowOff>152400</xdr:rowOff>
    </xdr:from>
    <xdr:to>
      <xdr:col>0</xdr:col>
      <xdr:colOff>859790</xdr:colOff>
      <xdr:row>184</xdr:row>
      <xdr:rowOff>664210</xdr:rowOff>
    </xdr:to>
    <xdr:pic>
      <xdr:nvPicPr>
        <xdr:cNvPr id="15" name="Image 14">
          <a:extLst>
            <a:ext uri="{FF2B5EF4-FFF2-40B4-BE49-F238E27FC236}">
              <a16:creationId xmlns:a16="http://schemas.microsoft.com/office/drawing/2014/main" id="{E5924BE9-6909-4D76-9F37-C2F3D4C2FBFA}"/>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10000" b="90000" l="10000" r="90000">
                      <a14:foregroundMark x1="31556" y1="41333" x2="30222" y2="54222"/>
                      <a14:foregroundMark x1="36000" y1="19556" x2="23556" y2="33778"/>
                      <a14:foregroundMark x1="23556" y1="33778" x2="20444" y2="48889"/>
                      <a14:foregroundMark x1="20444" y1="48889" x2="30222" y2="68000"/>
                      <a14:foregroundMark x1="30222" y1="68000" x2="37778" y2="21778"/>
                      <a14:foregroundMark x1="38222" y1="18222" x2="53778" y2="18222"/>
                      <a14:foregroundMark x1="53778" y1="18222" x2="63111" y2="31111"/>
                      <a14:foregroundMark x1="63111" y1="31111" x2="61778" y2="69778"/>
                      <a14:foregroundMark x1="61778" y1="69778" x2="49778" y2="81778"/>
                      <a14:foregroundMark x1="49778" y1="81778" x2="37778" y2="65333"/>
                      <a14:foregroundMark x1="37778" y1="65333" x2="37778" y2="18222"/>
                      <a14:foregroundMark x1="48000" y1="33778" x2="42222" y2="61333"/>
                      <a14:foregroundMark x1="51556" y1="36000" x2="51556" y2="60444"/>
                      <a14:foregroundMark x1="56889" y1="28444" x2="54667" y2="67556"/>
                      <a14:foregroundMark x1="54667" y1="67556" x2="29778" y2="71556"/>
                      <a14:foregroundMark x1="52000" y1="27556" x2="48000" y2="27111"/>
                      <a14:foregroundMark x1="58222" y1="18222" x2="60444" y2="22222"/>
                      <a14:foregroundMark x1="60889" y1="17333" x2="59111" y2="17778"/>
                      <a14:foregroundMark x1="40889" y1="73778" x2="55556" y2="83111"/>
                      <a14:foregroundMark x1="55556" y1="83111" x2="56444" y2="83111"/>
                      <a14:foregroundMark x1="60444" y1="79111" x2="57778" y2="84444"/>
                      <a14:foregroundMark x1="47111" y1="80444" x2="40000" y2="80444"/>
                      <a14:foregroundMark x1="38667" y1="78667" x2="24444" y2="61778"/>
                      <a14:foregroundMark x1="24444" y1="61778" x2="18222" y2="38667"/>
                      <a14:foregroundMark x1="17778" y1="52444" x2="24444" y2="70222"/>
                      <a14:foregroundMark x1="24444" y1="70222" x2="35556" y2="77333"/>
                      <a14:foregroundMark x1="38222" y1="83111" x2="58667" y2="85333"/>
                    </a14:backgroundRemoval>
                  </a14:imgEffect>
                </a14:imgLayer>
              </a14:imgProps>
            </a:ext>
          </a:extLst>
        </a:blip>
        <a:stretch>
          <a:fillRect/>
        </a:stretch>
      </xdr:blipFill>
      <xdr:spPr>
        <a:xfrm>
          <a:off x="355600" y="113855500"/>
          <a:ext cx="508000" cy="508000"/>
        </a:xfrm>
        <a:prstGeom prst="rect">
          <a:avLst/>
        </a:prstGeom>
      </xdr:spPr>
    </xdr:pic>
    <xdr:clientData/>
  </xdr:twoCellAnchor>
</xdr:wsDr>
</file>

<file path=xl/theme/theme1.xml><?xml version="1.0" encoding="utf-8"?>
<a:theme xmlns:a="http://schemas.openxmlformats.org/drawingml/2006/main" name="Thème Office">
  <a:themeElements>
    <a:clrScheme name="Jaune">
      <a:dk1>
        <a:sysClr val="windowText" lastClr="000000"/>
      </a:dk1>
      <a:lt1>
        <a:sysClr val="window" lastClr="FFFFFF"/>
      </a:lt1>
      <a:dk2>
        <a:srgbClr val="39302A"/>
      </a:dk2>
      <a:lt2>
        <a:srgbClr val="E5DEDB"/>
      </a:lt2>
      <a:accent1>
        <a:srgbClr val="FFCA08"/>
      </a:accent1>
      <a:accent2>
        <a:srgbClr val="F8931D"/>
      </a:accent2>
      <a:accent3>
        <a:srgbClr val="CE8D3E"/>
      </a:accent3>
      <a:accent4>
        <a:srgbClr val="EC7016"/>
      </a:accent4>
      <a:accent5>
        <a:srgbClr val="E64823"/>
      </a:accent5>
      <a:accent6>
        <a:srgbClr val="9C6A6A"/>
      </a:accent6>
      <a:hlink>
        <a:srgbClr val="2998E3"/>
      </a:hlink>
      <a:folHlink>
        <a:srgbClr val="7F723D"/>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D2F7F-FD94-41AD-987B-72E9BE1B9BBD}">
  <sheetPr codeName="Feuil6">
    <pageSetUpPr fitToPage="1"/>
  </sheetPr>
  <dimension ref="A1:O223"/>
  <sheetViews>
    <sheetView showGridLines="0" tabSelected="1" zoomScale="60" zoomScaleNormal="60" workbookViewId="0">
      <selection activeCell="C2" sqref="C2"/>
    </sheetView>
  </sheetViews>
  <sheetFormatPr baseColWidth="10" defaultColWidth="8" defaultRowHeight="12" customHeight="1" x14ac:dyDescent="0.3"/>
  <cols>
    <col min="1" max="1" width="18" style="1" customWidth="1"/>
    <col min="2" max="2" width="16.109375" style="1" customWidth="1"/>
    <col min="3" max="3" width="97.44140625" style="2" customWidth="1"/>
    <col min="4" max="4" width="59.109375" style="1" customWidth="1"/>
    <col min="5" max="5" width="54.109375" style="1" customWidth="1"/>
    <col min="6" max="6" width="21.44140625" style="1" customWidth="1"/>
    <col min="7" max="7" width="17.44140625" style="7" customWidth="1"/>
    <col min="8" max="8" width="18.44140625" style="3" customWidth="1"/>
    <col min="9" max="9" width="0.21875" style="4" customWidth="1"/>
    <col min="10" max="10" width="5.109375" style="1" customWidth="1"/>
    <col min="11" max="16384" width="8" style="1"/>
  </cols>
  <sheetData>
    <row r="1" spans="1:11" s="9" customFormat="1" ht="81" customHeight="1" thickTop="1" thickBot="1" x14ac:dyDescent="0.35">
      <c r="A1" s="124" t="s">
        <v>176</v>
      </c>
      <c r="B1" s="125"/>
      <c r="C1" s="125"/>
      <c r="D1" s="125"/>
      <c r="E1" s="125"/>
      <c r="F1" s="125"/>
      <c r="G1" s="125"/>
      <c r="H1" s="126"/>
    </row>
    <row r="2" spans="1:11" s="9" customFormat="1" ht="60" customHeight="1" thickTop="1" thickBot="1" x14ac:dyDescent="0.35">
      <c r="A2" s="97" t="s">
        <v>222</v>
      </c>
      <c r="B2" s="98"/>
      <c r="C2" s="66"/>
      <c r="D2" s="49" t="s">
        <v>179</v>
      </c>
      <c r="E2" s="105"/>
      <c r="F2" s="105"/>
      <c r="G2" s="105"/>
      <c r="H2" s="106"/>
    </row>
    <row r="3" spans="1:11" s="9" customFormat="1" ht="60" customHeight="1" thickBot="1" x14ac:dyDescent="0.35">
      <c r="A3" s="99" t="s">
        <v>204</v>
      </c>
      <c r="B3" s="100"/>
      <c r="C3" s="67"/>
      <c r="D3" s="46" t="s">
        <v>205</v>
      </c>
      <c r="E3" s="107"/>
      <c r="F3" s="107"/>
      <c r="G3" s="107"/>
      <c r="H3" s="108"/>
    </row>
    <row r="4" spans="1:11" s="9" customFormat="1" ht="60" customHeight="1" thickBot="1" x14ac:dyDescent="0.35">
      <c r="A4" s="101" t="s">
        <v>203</v>
      </c>
      <c r="B4" s="102"/>
      <c r="C4" s="68"/>
      <c r="D4" s="47" t="s">
        <v>200</v>
      </c>
      <c r="E4" s="109"/>
      <c r="F4" s="109"/>
      <c r="G4" s="109"/>
      <c r="H4" s="110"/>
    </row>
    <row r="5" spans="1:11" s="9" customFormat="1" ht="60" customHeight="1" thickBot="1" x14ac:dyDescent="0.35">
      <c r="A5" s="101" t="s">
        <v>202</v>
      </c>
      <c r="B5" s="102"/>
      <c r="C5" s="67"/>
      <c r="D5" s="46" t="s">
        <v>199</v>
      </c>
      <c r="E5" s="107"/>
      <c r="F5" s="107"/>
      <c r="G5" s="107"/>
      <c r="H5" s="108"/>
    </row>
    <row r="6" spans="1:11" s="9" customFormat="1" ht="60" customHeight="1" thickBot="1" x14ac:dyDescent="0.35">
      <c r="A6" s="101" t="s">
        <v>201</v>
      </c>
      <c r="B6" s="102"/>
      <c r="C6" s="67"/>
      <c r="D6" s="48" t="s">
        <v>207</v>
      </c>
      <c r="E6" s="111"/>
      <c r="F6" s="111"/>
      <c r="G6" s="111"/>
      <c r="H6" s="112"/>
      <c r="I6" s="64"/>
      <c r="J6" s="65"/>
    </row>
    <row r="7" spans="1:11" s="9" customFormat="1" ht="60" customHeight="1" thickBot="1" x14ac:dyDescent="0.35">
      <c r="A7" s="103" t="s">
        <v>206</v>
      </c>
      <c r="B7" s="104"/>
      <c r="C7" s="69"/>
      <c r="D7" s="50" t="s">
        <v>198</v>
      </c>
      <c r="E7" s="113"/>
      <c r="F7" s="113"/>
      <c r="G7" s="113"/>
      <c r="H7" s="114"/>
    </row>
    <row r="8" spans="1:11" s="9" customFormat="1" ht="49.95" customHeight="1" thickTop="1" thickBot="1" x14ac:dyDescent="0.35">
      <c r="A8" s="115" t="s">
        <v>208</v>
      </c>
      <c r="B8" s="116"/>
      <c r="C8" s="116"/>
      <c r="D8" s="116"/>
      <c r="E8" s="116"/>
      <c r="F8" s="116"/>
      <c r="G8" s="116"/>
      <c r="H8" s="117"/>
    </row>
    <row r="9" spans="1:11" s="9" customFormat="1" ht="55.05" customHeight="1" thickTop="1" thickBot="1" x14ac:dyDescent="0.35">
      <c r="A9" s="144" t="s">
        <v>184</v>
      </c>
      <c r="B9" s="145"/>
      <c r="C9" s="145"/>
      <c r="D9" s="145"/>
      <c r="E9" s="145"/>
      <c r="F9" s="145"/>
      <c r="G9" s="145"/>
      <c r="H9" s="146"/>
      <c r="K9" s="22"/>
    </row>
    <row r="10" spans="1:11" s="9" customFormat="1" ht="151.80000000000001" customHeight="1" thickTop="1" thickBot="1" x14ac:dyDescent="0.35">
      <c r="A10" s="147"/>
      <c r="B10" s="148"/>
      <c r="C10" s="148"/>
      <c r="D10" s="148"/>
      <c r="E10" s="148"/>
      <c r="F10" s="148"/>
      <c r="G10" s="148"/>
      <c r="H10" s="149"/>
      <c r="K10" s="22"/>
    </row>
    <row r="11" spans="1:11" s="24" customFormat="1" ht="53.4" customHeight="1" thickTop="1" thickBot="1" x14ac:dyDescent="0.35">
      <c r="A11" s="78" t="s">
        <v>180</v>
      </c>
      <c r="B11" s="79" t="s">
        <v>15</v>
      </c>
      <c r="C11" s="79" t="s">
        <v>13</v>
      </c>
      <c r="D11" s="127" t="s">
        <v>14</v>
      </c>
      <c r="E11" s="128"/>
      <c r="F11" s="79" t="s">
        <v>11</v>
      </c>
      <c r="G11" s="80" t="s">
        <v>4</v>
      </c>
      <c r="H11" s="63" t="s">
        <v>181</v>
      </c>
      <c r="K11" s="26"/>
    </row>
    <row r="12" spans="1:11" s="25" customFormat="1" ht="49.95" customHeight="1" x14ac:dyDescent="0.3">
      <c r="A12" s="141" t="s">
        <v>177</v>
      </c>
      <c r="B12" s="142"/>
      <c r="C12" s="142"/>
      <c r="D12" s="142"/>
      <c r="E12" s="142"/>
      <c r="F12" s="142"/>
      <c r="G12" s="142"/>
      <c r="H12" s="143"/>
      <c r="K12" s="27"/>
    </row>
    <row r="13" spans="1:11" s="10" customFormat="1" ht="49.95" customHeight="1" x14ac:dyDescent="0.3">
      <c r="A13" s="86" t="s">
        <v>183</v>
      </c>
      <c r="B13" s="87"/>
      <c r="C13" s="87"/>
      <c r="D13" s="87"/>
      <c r="E13" s="87"/>
      <c r="F13" s="87"/>
      <c r="G13" s="87"/>
      <c r="H13" s="88"/>
      <c r="K13" s="12"/>
    </row>
    <row r="14" spans="1:11" s="10" customFormat="1" ht="45" customHeight="1" x14ac:dyDescent="0.3">
      <c r="A14" s="32">
        <v>1</v>
      </c>
      <c r="B14" s="56"/>
      <c r="C14" s="61" t="s">
        <v>106</v>
      </c>
      <c r="D14" s="91" t="s">
        <v>107</v>
      </c>
      <c r="E14" s="91"/>
      <c r="F14" s="33" t="s">
        <v>130</v>
      </c>
      <c r="G14" s="34">
        <v>65</v>
      </c>
      <c r="H14" s="31">
        <f>G14*B14</f>
        <v>0</v>
      </c>
      <c r="I14" s="10">
        <v>10</v>
      </c>
    </row>
    <row r="15" spans="1:11" s="10" customFormat="1" ht="45" customHeight="1" x14ac:dyDescent="0.3">
      <c r="A15" s="32">
        <v>2</v>
      </c>
      <c r="B15" s="55"/>
      <c r="C15" s="51" t="s">
        <v>225</v>
      </c>
      <c r="D15" s="90" t="s">
        <v>226</v>
      </c>
      <c r="E15" s="90"/>
      <c r="F15" s="29" t="s">
        <v>130</v>
      </c>
      <c r="G15" s="30">
        <v>10</v>
      </c>
      <c r="H15" s="31">
        <f>G15*B15</f>
        <v>0</v>
      </c>
      <c r="I15" s="10">
        <v>5.5</v>
      </c>
    </row>
    <row r="16" spans="1:11" s="10" customFormat="1" ht="45" customHeight="1" x14ac:dyDescent="0.3">
      <c r="A16" s="32">
        <v>3</v>
      </c>
      <c r="B16" s="56"/>
      <c r="C16" s="52" t="s">
        <v>227</v>
      </c>
      <c r="D16" s="91" t="s">
        <v>229</v>
      </c>
      <c r="E16" s="91"/>
      <c r="F16" s="33" t="s">
        <v>130</v>
      </c>
      <c r="G16" s="34">
        <v>10</v>
      </c>
      <c r="H16" s="31">
        <f>G16*B16</f>
        <v>0</v>
      </c>
      <c r="I16" s="10">
        <v>5.5</v>
      </c>
    </row>
    <row r="17" spans="1:11" s="10" customFormat="1" ht="45" customHeight="1" x14ac:dyDescent="0.3">
      <c r="A17" s="32">
        <v>4</v>
      </c>
      <c r="B17" s="56"/>
      <c r="C17" s="52" t="s">
        <v>228</v>
      </c>
      <c r="D17" s="91" t="s">
        <v>230</v>
      </c>
      <c r="E17" s="91"/>
      <c r="F17" s="33" t="s">
        <v>130</v>
      </c>
      <c r="G17" s="34">
        <v>12</v>
      </c>
      <c r="H17" s="31">
        <f t="shared" ref="H17:H21" si="0">G17*B17</f>
        <v>0</v>
      </c>
      <c r="I17" s="10">
        <v>5.5</v>
      </c>
    </row>
    <row r="18" spans="1:11" s="10" customFormat="1" ht="45" customHeight="1" x14ac:dyDescent="0.3">
      <c r="A18" s="32">
        <v>5</v>
      </c>
      <c r="B18" s="56"/>
      <c r="C18" s="52" t="s">
        <v>299</v>
      </c>
      <c r="D18" s="93" t="s">
        <v>302</v>
      </c>
      <c r="E18" s="94"/>
      <c r="F18" s="33" t="s">
        <v>6</v>
      </c>
      <c r="G18" s="34">
        <v>7</v>
      </c>
      <c r="H18" s="31">
        <f>G18*B18</f>
        <v>0</v>
      </c>
      <c r="I18" s="10">
        <v>5.5</v>
      </c>
    </row>
    <row r="19" spans="1:11" s="10" customFormat="1" ht="45" customHeight="1" x14ac:dyDescent="0.3">
      <c r="A19" s="32">
        <v>6</v>
      </c>
      <c r="B19" s="56"/>
      <c r="C19" s="52" t="s">
        <v>300</v>
      </c>
      <c r="D19" s="93" t="s">
        <v>301</v>
      </c>
      <c r="E19" s="94"/>
      <c r="F19" s="33" t="s">
        <v>6</v>
      </c>
      <c r="G19" s="34">
        <v>7</v>
      </c>
      <c r="H19" s="31">
        <f>G19*B19</f>
        <v>0</v>
      </c>
      <c r="I19" s="10">
        <v>5.5</v>
      </c>
    </row>
    <row r="20" spans="1:11" s="10" customFormat="1" ht="45" customHeight="1" x14ac:dyDescent="0.3">
      <c r="A20" s="32">
        <v>7</v>
      </c>
      <c r="B20" s="56"/>
      <c r="C20" s="52" t="s">
        <v>17</v>
      </c>
      <c r="D20" s="91" t="s">
        <v>18</v>
      </c>
      <c r="E20" s="91"/>
      <c r="F20" s="33" t="s">
        <v>130</v>
      </c>
      <c r="G20" s="34">
        <v>34.5</v>
      </c>
      <c r="H20" s="31">
        <f t="shared" si="0"/>
        <v>0</v>
      </c>
      <c r="I20" s="10">
        <v>10</v>
      </c>
    </row>
    <row r="21" spans="1:11" s="10" customFormat="1" ht="45" customHeight="1" x14ac:dyDescent="0.3">
      <c r="A21" s="32">
        <v>8</v>
      </c>
      <c r="B21" s="57"/>
      <c r="C21" s="53" t="s">
        <v>86</v>
      </c>
      <c r="D21" s="92" t="s">
        <v>87</v>
      </c>
      <c r="E21" s="92"/>
      <c r="F21" s="35" t="s">
        <v>130</v>
      </c>
      <c r="G21" s="36">
        <v>65</v>
      </c>
      <c r="H21" s="31">
        <f t="shared" si="0"/>
        <v>0</v>
      </c>
      <c r="I21" s="10">
        <v>10</v>
      </c>
    </row>
    <row r="22" spans="1:11" s="10" customFormat="1" ht="49.95" customHeight="1" x14ac:dyDescent="0.3">
      <c r="A22" s="86" t="s">
        <v>237</v>
      </c>
      <c r="B22" s="87"/>
      <c r="C22" s="87"/>
      <c r="D22" s="87"/>
      <c r="E22" s="87"/>
      <c r="F22" s="87"/>
      <c r="G22" s="87"/>
      <c r="H22" s="88"/>
      <c r="K22" s="12"/>
    </row>
    <row r="23" spans="1:11" s="10" customFormat="1" ht="55.05" customHeight="1" x14ac:dyDescent="0.3">
      <c r="A23" s="28">
        <v>9</v>
      </c>
      <c r="B23" s="55"/>
      <c r="C23" s="51" t="s">
        <v>307</v>
      </c>
      <c r="D23" s="90" t="s">
        <v>16</v>
      </c>
      <c r="E23" s="90"/>
      <c r="F23" s="29" t="s">
        <v>6</v>
      </c>
      <c r="G23" s="30">
        <v>120</v>
      </c>
      <c r="H23" s="31">
        <f>G23*B23</f>
        <v>0</v>
      </c>
      <c r="I23" s="10">
        <v>20</v>
      </c>
      <c r="K23" s="12"/>
    </row>
    <row r="24" spans="1:11" s="10" customFormat="1" ht="55.05" customHeight="1" x14ac:dyDescent="0.3">
      <c r="A24" s="32">
        <v>10</v>
      </c>
      <c r="B24" s="56"/>
      <c r="C24" s="52" t="s">
        <v>306</v>
      </c>
      <c r="D24" s="91" t="s">
        <v>74</v>
      </c>
      <c r="E24" s="91"/>
      <c r="F24" s="33" t="s">
        <v>6</v>
      </c>
      <c r="G24" s="34">
        <v>205</v>
      </c>
      <c r="H24" s="31">
        <f t="shared" ref="H24:H34" si="1">G24*B24</f>
        <v>0</v>
      </c>
      <c r="I24" s="10">
        <v>20</v>
      </c>
      <c r="K24" s="12"/>
    </row>
    <row r="25" spans="1:11" s="10" customFormat="1" ht="45" customHeight="1" x14ac:dyDescent="0.3">
      <c r="A25" s="28">
        <v>11</v>
      </c>
      <c r="B25" s="56"/>
      <c r="C25" s="52" t="s">
        <v>5</v>
      </c>
      <c r="D25" s="91" t="s">
        <v>75</v>
      </c>
      <c r="E25" s="91"/>
      <c r="F25" s="33" t="s">
        <v>6</v>
      </c>
      <c r="G25" s="34">
        <v>18</v>
      </c>
      <c r="H25" s="31">
        <f t="shared" si="1"/>
        <v>0</v>
      </c>
      <c r="I25" s="10">
        <v>5.5</v>
      </c>
      <c r="K25" s="12"/>
    </row>
    <row r="26" spans="1:11" s="10" customFormat="1" ht="45" customHeight="1" x14ac:dyDescent="0.3">
      <c r="A26" s="32">
        <v>12</v>
      </c>
      <c r="B26" s="56"/>
      <c r="C26" s="52" t="s">
        <v>76</v>
      </c>
      <c r="D26" s="91" t="s">
        <v>77</v>
      </c>
      <c r="E26" s="91"/>
      <c r="F26" s="33" t="s">
        <v>6</v>
      </c>
      <c r="G26" s="34">
        <v>145</v>
      </c>
      <c r="H26" s="31">
        <f t="shared" si="1"/>
        <v>0</v>
      </c>
      <c r="I26" s="10">
        <v>5.5</v>
      </c>
      <c r="K26" s="12"/>
    </row>
    <row r="27" spans="1:11" s="10" customFormat="1" ht="45" customHeight="1" x14ac:dyDescent="0.3">
      <c r="A27" s="28">
        <v>13</v>
      </c>
      <c r="B27" s="56"/>
      <c r="C27" s="52" t="s">
        <v>144</v>
      </c>
      <c r="D27" s="93" t="s">
        <v>145</v>
      </c>
      <c r="E27" s="94"/>
      <c r="F27" s="33" t="s">
        <v>129</v>
      </c>
      <c r="G27" s="34">
        <v>20</v>
      </c>
      <c r="H27" s="31">
        <f t="shared" si="1"/>
        <v>0</v>
      </c>
      <c r="I27" s="10">
        <v>20</v>
      </c>
      <c r="K27" s="12"/>
    </row>
    <row r="28" spans="1:11" s="10" customFormat="1" ht="55.05" customHeight="1" x14ac:dyDescent="0.3">
      <c r="A28" s="32">
        <v>14</v>
      </c>
      <c r="B28" s="56"/>
      <c r="C28" s="52" t="s">
        <v>231</v>
      </c>
      <c r="D28" s="91" t="s">
        <v>232</v>
      </c>
      <c r="E28" s="91"/>
      <c r="F28" s="33" t="s">
        <v>6</v>
      </c>
      <c r="G28" s="34">
        <v>30</v>
      </c>
      <c r="H28" s="31">
        <f t="shared" si="1"/>
        <v>0</v>
      </c>
      <c r="I28" s="10">
        <v>20</v>
      </c>
    </row>
    <row r="29" spans="1:11" s="10" customFormat="1" ht="55.05" customHeight="1" x14ac:dyDescent="0.3">
      <c r="A29" s="28">
        <v>15</v>
      </c>
      <c r="B29" s="56"/>
      <c r="C29" s="52" t="s">
        <v>235</v>
      </c>
      <c r="D29" s="91" t="s">
        <v>234</v>
      </c>
      <c r="E29" s="91"/>
      <c r="F29" s="33" t="s">
        <v>6</v>
      </c>
      <c r="G29" s="34">
        <v>30</v>
      </c>
      <c r="H29" s="31">
        <f t="shared" si="1"/>
        <v>0</v>
      </c>
      <c r="I29" s="10">
        <v>20</v>
      </c>
    </row>
    <row r="30" spans="1:11" s="10" customFormat="1" ht="55.05" customHeight="1" x14ac:dyDescent="0.3">
      <c r="A30" s="32">
        <v>16</v>
      </c>
      <c r="B30" s="56"/>
      <c r="C30" s="52" t="s">
        <v>236</v>
      </c>
      <c r="D30" s="91" t="s">
        <v>233</v>
      </c>
      <c r="E30" s="91"/>
      <c r="F30" s="33" t="s">
        <v>6</v>
      </c>
      <c r="G30" s="34">
        <v>30</v>
      </c>
      <c r="H30" s="31">
        <f t="shared" si="1"/>
        <v>0</v>
      </c>
      <c r="I30" s="10">
        <v>20</v>
      </c>
    </row>
    <row r="31" spans="1:11" s="10" customFormat="1" ht="45" customHeight="1" x14ac:dyDescent="0.3">
      <c r="A31" s="28">
        <v>17</v>
      </c>
      <c r="B31" s="56"/>
      <c r="C31" s="52" t="s">
        <v>7</v>
      </c>
      <c r="D31" s="91" t="s">
        <v>92</v>
      </c>
      <c r="E31" s="91"/>
      <c r="F31" s="33" t="s">
        <v>6</v>
      </c>
      <c r="G31" s="34">
        <v>11</v>
      </c>
      <c r="H31" s="31">
        <f t="shared" si="1"/>
        <v>0</v>
      </c>
      <c r="I31" s="10">
        <v>5.5</v>
      </c>
    </row>
    <row r="32" spans="1:11" s="10" customFormat="1" ht="45" customHeight="1" x14ac:dyDescent="0.3">
      <c r="A32" s="32">
        <v>18</v>
      </c>
      <c r="B32" s="57"/>
      <c r="C32" s="53" t="s">
        <v>0</v>
      </c>
      <c r="D32" s="92" t="s">
        <v>170</v>
      </c>
      <c r="E32" s="92"/>
      <c r="F32" s="35" t="s">
        <v>6</v>
      </c>
      <c r="G32" s="36">
        <v>3.5</v>
      </c>
      <c r="H32" s="31">
        <f>G32*B32</f>
        <v>0</v>
      </c>
      <c r="I32" s="10">
        <v>5.5</v>
      </c>
    </row>
    <row r="33" spans="1:9" s="10" customFormat="1" ht="45" customHeight="1" x14ac:dyDescent="0.3">
      <c r="A33" s="28">
        <v>19</v>
      </c>
      <c r="B33" s="57"/>
      <c r="C33" s="53" t="s">
        <v>309</v>
      </c>
      <c r="D33" s="93" t="s">
        <v>310</v>
      </c>
      <c r="E33" s="94"/>
      <c r="F33" s="35" t="s">
        <v>6</v>
      </c>
      <c r="G33" s="36">
        <v>5</v>
      </c>
      <c r="H33" s="31">
        <f>G33*B33</f>
        <v>0</v>
      </c>
      <c r="I33" s="10">
        <v>5.5</v>
      </c>
    </row>
    <row r="34" spans="1:9" s="10" customFormat="1" ht="45" customHeight="1" x14ac:dyDescent="0.3">
      <c r="A34" s="32">
        <v>20</v>
      </c>
      <c r="B34" s="56"/>
      <c r="C34" s="52" t="s">
        <v>114</v>
      </c>
      <c r="D34" s="91" t="s">
        <v>143</v>
      </c>
      <c r="E34" s="91"/>
      <c r="F34" s="33" t="s">
        <v>6</v>
      </c>
      <c r="G34" s="34">
        <v>2.5</v>
      </c>
      <c r="H34" s="31">
        <f t="shared" si="1"/>
        <v>0</v>
      </c>
      <c r="I34" s="10">
        <v>5.5</v>
      </c>
    </row>
    <row r="35" spans="1:9" s="10" customFormat="1" ht="49.95" customHeight="1" x14ac:dyDescent="0.3">
      <c r="A35" s="86" t="s">
        <v>185</v>
      </c>
      <c r="B35" s="87"/>
      <c r="C35" s="87"/>
      <c r="D35" s="87"/>
      <c r="E35" s="87"/>
      <c r="F35" s="87"/>
      <c r="G35" s="87"/>
      <c r="H35" s="88"/>
    </row>
    <row r="36" spans="1:9" s="10" customFormat="1" ht="45" customHeight="1" x14ac:dyDescent="0.3">
      <c r="A36" s="32">
        <v>21</v>
      </c>
      <c r="B36" s="57"/>
      <c r="C36" s="62" t="s">
        <v>123</v>
      </c>
      <c r="D36" s="92" t="s">
        <v>124</v>
      </c>
      <c r="E36" s="92"/>
      <c r="F36" s="35" t="s">
        <v>9</v>
      </c>
      <c r="G36" s="36">
        <v>70</v>
      </c>
      <c r="H36" s="37">
        <f>G36*B36</f>
        <v>0</v>
      </c>
      <c r="I36" s="10">
        <v>10</v>
      </c>
    </row>
    <row r="37" spans="1:9" s="10" customFormat="1" ht="45" customHeight="1" x14ac:dyDescent="0.3">
      <c r="A37" s="32">
        <v>22</v>
      </c>
      <c r="B37" s="56"/>
      <c r="C37" s="52" t="s">
        <v>247</v>
      </c>
      <c r="D37" s="91" t="s">
        <v>248</v>
      </c>
      <c r="E37" s="91"/>
      <c r="F37" s="33" t="s">
        <v>6</v>
      </c>
      <c r="G37" s="34">
        <v>45</v>
      </c>
      <c r="H37" s="37">
        <f>G37*B37</f>
        <v>0</v>
      </c>
      <c r="I37" s="10">
        <v>5.5</v>
      </c>
    </row>
    <row r="38" spans="1:9" s="10" customFormat="1" ht="45" customHeight="1" x14ac:dyDescent="0.3">
      <c r="A38" s="32">
        <v>23</v>
      </c>
      <c r="B38" s="56"/>
      <c r="C38" s="52" t="s">
        <v>249</v>
      </c>
      <c r="D38" s="91" t="s">
        <v>252</v>
      </c>
      <c r="E38" s="91"/>
      <c r="F38" s="33" t="s">
        <v>9</v>
      </c>
      <c r="G38" s="34">
        <v>27.5</v>
      </c>
      <c r="H38" s="37">
        <f t="shared" ref="H38:H39" si="2">G38*B38</f>
        <v>0</v>
      </c>
      <c r="I38" s="10">
        <v>10</v>
      </c>
    </row>
    <row r="39" spans="1:9" s="10" customFormat="1" ht="45" customHeight="1" x14ac:dyDescent="0.3">
      <c r="A39" s="32">
        <v>24</v>
      </c>
      <c r="B39" s="57"/>
      <c r="C39" s="53" t="s">
        <v>250</v>
      </c>
      <c r="D39" s="92" t="s">
        <v>251</v>
      </c>
      <c r="E39" s="92"/>
      <c r="F39" s="35" t="s">
        <v>9</v>
      </c>
      <c r="G39" s="36">
        <v>27.5</v>
      </c>
      <c r="H39" s="37">
        <f t="shared" si="2"/>
        <v>0</v>
      </c>
      <c r="I39" s="10">
        <v>10</v>
      </c>
    </row>
    <row r="40" spans="1:9" s="10" customFormat="1" ht="49.95" customHeight="1" x14ac:dyDescent="0.3">
      <c r="A40" s="138" t="s">
        <v>178</v>
      </c>
      <c r="B40" s="139"/>
      <c r="C40" s="139"/>
      <c r="D40" s="139"/>
      <c r="E40" s="139"/>
      <c r="F40" s="139"/>
      <c r="G40" s="139"/>
      <c r="H40" s="140"/>
    </row>
    <row r="41" spans="1:9" s="10" customFormat="1" ht="49.95" customHeight="1" x14ac:dyDescent="0.3">
      <c r="A41" s="86" t="s">
        <v>186</v>
      </c>
      <c r="B41" s="87"/>
      <c r="C41" s="87"/>
      <c r="D41" s="87"/>
      <c r="E41" s="87"/>
      <c r="F41" s="87"/>
      <c r="G41" s="87"/>
      <c r="H41" s="88"/>
    </row>
    <row r="42" spans="1:9" s="10" customFormat="1" ht="45" customHeight="1" x14ac:dyDescent="0.3">
      <c r="A42" s="28">
        <v>25</v>
      </c>
      <c r="B42" s="55"/>
      <c r="C42" s="51" t="s">
        <v>138</v>
      </c>
      <c r="D42" s="90" t="s">
        <v>85</v>
      </c>
      <c r="E42" s="90"/>
      <c r="F42" s="29" t="s">
        <v>6</v>
      </c>
      <c r="G42" s="30">
        <v>7.5</v>
      </c>
      <c r="H42" s="31">
        <f>G42*B42</f>
        <v>0</v>
      </c>
      <c r="I42" s="10">
        <v>10</v>
      </c>
    </row>
    <row r="43" spans="1:9" s="10" customFormat="1" ht="45" customHeight="1" x14ac:dyDescent="0.3">
      <c r="A43" s="28">
        <v>26</v>
      </c>
      <c r="B43" s="55"/>
      <c r="C43" s="52" t="s">
        <v>2</v>
      </c>
      <c r="D43" s="91" t="s">
        <v>171</v>
      </c>
      <c r="E43" s="91"/>
      <c r="F43" s="33" t="s">
        <v>6</v>
      </c>
      <c r="G43" s="30">
        <v>7.5</v>
      </c>
      <c r="H43" s="31">
        <f t="shared" ref="H43:H48" si="3">G43*B43</f>
        <v>0</v>
      </c>
      <c r="I43" s="10">
        <v>10</v>
      </c>
    </row>
    <row r="44" spans="1:9" s="10" customFormat="1" ht="45" customHeight="1" x14ac:dyDescent="0.3">
      <c r="A44" s="28">
        <v>27</v>
      </c>
      <c r="B44" s="55"/>
      <c r="C44" s="52" t="s">
        <v>3</v>
      </c>
      <c r="D44" s="91" t="s">
        <v>172</v>
      </c>
      <c r="E44" s="91"/>
      <c r="F44" s="33" t="s">
        <v>6</v>
      </c>
      <c r="G44" s="34">
        <v>8.5</v>
      </c>
      <c r="H44" s="31">
        <f t="shared" si="3"/>
        <v>0</v>
      </c>
      <c r="I44" s="10">
        <v>10</v>
      </c>
    </row>
    <row r="45" spans="1:9" s="10" customFormat="1" ht="45" customHeight="1" x14ac:dyDescent="0.3">
      <c r="A45" s="28">
        <v>28</v>
      </c>
      <c r="B45" s="55"/>
      <c r="C45" s="52" t="s">
        <v>109</v>
      </c>
      <c r="D45" s="93" t="s">
        <v>110</v>
      </c>
      <c r="E45" s="94"/>
      <c r="F45" s="33" t="s">
        <v>6</v>
      </c>
      <c r="G45" s="34">
        <v>8.5</v>
      </c>
      <c r="H45" s="31">
        <f t="shared" si="3"/>
        <v>0</v>
      </c>
      <c r="I45" s="10">
        <v>10</v>
      </c>
    </row>
    <row r="46" spans="1:9" s="10" customFormat="1" ht="45" customHeight="1" x14ac:dyDescent="0.3">
      <c r="A46" s="28">
        <v>29</v>
      </c>
      <c r="B46" s="55"/>
      <c r="C46" s="52" t="s">
        <v>265</v>
      </c>
      <c r="D46" s="91" t="s">
        <v>266</v>
      </c>
      <c r="E46" s="91"/>
      <c r="F46" s="33" t="s">
        <v>6</v>
      </c>
      <c r="G46" s="34">
        <v>9</v>
      </c>
      <c r="H46" s="31">
        <f t="shared" si="3"/>
        <v>0</v>
      </c>
      <c r="I46" s="10">
        <v>5.5</v>
      </c>
    </row>
    <row r="47" spans="1:9" s="10" customFormat="1" ht="45" customHeight="1" x14ac:dyDescent="0.3">
      <c r="A47" s="28">
        <v>30</v>
      </c>
      <c r="B47" s="55"/>
      <c r="C47" s="52" t="s">
        <v>267</v>
      </c>
      <c r="D47" s="91" t="s">
        <v>268</v>
      </c>
      <c r="E47" s="91"/>
      <c r="F47" s="33" t="s">
        <v>6</v>
      </c>
      <c r="G47" s="34">
        <v>10</v>
      </c>
      <c r="H47" s="31">
        <f t="shared" si="3"/>
        <v>0</v>
      </c>
      <c r="I47" s="10">
        <v>5.5</v>
      </c>
    </row>
    <row r="48" spans="1:9" s="10" customFormat="1" ht="45" customHeight="1" x14ac:dyDescent="0.3">
      <c r="A48" s="28">
        <v>31</v>
      </c>
      <c r="B48" s="58"/>
      <c r="C48" s="53" t="s">
        <v>269</v>
      </c>
      <c r="D48" s="92" t="s">
        <v>270</v>
      </c>
      <c r="E48" s="92"/>
      <c r="F48" s="35" t="s">
        <v>6</v>
      </c>
      <c r="G48" s="34">
        <v>9</v>
      </c>
      <c r="H48" s="31">
        <f t="shared" si="3"/>
        <v>0</v>
      </c>
      <c r="I48" s="10">
        <v>5.5</v>
      </c>
    </row>
    <row r="49" spans="1:9" s="10" customFormat="1" ht="45" customHeight="1" x14ac:dyDescent="0.3">
      <c r="A49" s="28">
        <v>32</v>
      </c>
      <c r="B49" s="58"/>
      <c r="C49" s="53" t="s">
        <v>271</v>
      </c>
      <c r="D49" s="92" t="s">
        <v>272</v>
      </c>
      <c r="E49" s="92"/>
      <c r="F49" s="35" t="s">
        <v>6</v>
      </c>
      <c r="G49" s="34">
        <v>9</v>
      </c>
      <c r="H49" s="31">
        <f t="shared" ref="H49" si="4">G49*B49</f>
        <v>0</v>
      </c>
      <c r="I49" s="10">
        <v>5.5</v>
      </c>
    </row>
    <row r="50" spans="1:9" s="10" customFormat="1" ht="45" customHeight="1" x14ac:dyDescent="0.3">
      <c r="A50" s="28">
        <v>33</v>
      </c>
      <c r="B50" s="55"/>
      <c r="C50" s="52" t="s">
        <v>262</v>
      </c>
      <c r="D50" s="93" t="s">
        <v>261</v>
      </c>
      <c r="E50" s="94"/>
      <c r="F50" s="33" t="s">
        <v>129</v>
      </c>
      <c r="G50" s="34">
        <v>12.5</v>
      </c>
      <c r="H50" s="31">
        <f>G50*B50</f>
        <v>0</v>
      </c>
      <c r="I50" s="10">
        <v>5.5</v>
      </c>
    </row>
    <row r="51" spans="1:9" s="10" customFormat="1" ht="45" customHeight="1" x14ac:dyDescent="0.3">
      <c r="A51" s="28">
        <v>34</v>
      </c>
      <c r="B51" s="55"/>
      <c r="C51" s="52" t="s">
        <v>263</v>
      </c>
      <c r="D51" s="93" t="s">
        <v>264</v>
      </c>
      <c r="E51" s="94"/>
      <c r="F51" s="33" t="s">
        <v>129</v>
      </c>
      <c r="G51" s="34">
        <v>12.5</v>
      </c>
      <c r="H51" s="31">
        <f>G51*B51</f>
        <v>0</v>
      </c>
      <c r="I51" s="10">
        <v>10</v>
      </c>
    </row>
    <row r="52" spans="1:9" s="10" customFormat="1" ht="49.95" customHeight="1" x14ac:dyDescent="0.3">
      <c r="A52" s="89" t="s">
        <v>187</v>
      </c>
      <c r="B52" s="87"/>
      <c r="C52" s="87"/>
      <c r="D52" s="87"/>
      <c r="E52" s="87"/>
      <c r="F52" s="87"/>
      <c r="G52" s="87"/>
      <c r="H52" s="88"/>
    </row>
    <row r="53" spans="1:9" s="10" customFormat="1" ht="45" customHeight="1" x14ac:dyDescent="0.3">
      <c r="A53" s="28">
        <v>35</v>
      </c>
      <c r="B53" s="55"/>
      <c r="C53" s="52" t="s">
        <v>157</v>
      </c>
      <c r="D53" s="91" t="s">
        <v>153</v>
      </c>
      <c r="E53" s="91"/>
      <c r="F53" s="33" t="s">
        <v>6</v>
      </c>
      <c r="G53" s="34">
        <v>2</v>
      </c>
      <c r="H53" s="31">
        <f t="shared" ref="H53:H59" si="5">G53*B53</f>
        <v>0</v>
      </c>
      <c r="I53" s="10">
        <v>5.5</v>
      </c>
    </row>
    <row r="54" spans="1:9" s="10" customFormat="1" ht="45" customHeight="1" x14ac:dyDescent="0.3">
      <c r="A54" s="32">
        <v>36</v>
      </c>
      <c r="B54" s="57"/>
      <c r="C54" s="53" t="s">
        <v>156</v>
      </c>
      <c r="D54" s="92" t="s">
        <v>152</v>
      </c>
      <c r="E54" s="92"/>
      <c r="F54" s="35" t="s">
        <v>6</v>
      </c>
      <c r="G54" s="36">
        <v>3</v>
      </c>
      <c r="H54" s="31">
        <f t="shared" si="5"/>
        <v>0</v>
      </c>
      <c r="I54" s="10">
        <v>5.5</v>
      </c>
    </row>
    <row r="55" spans="1:9" s="10" customFormat="1" ht="45" customHeight="1" x14ac:dyDescent="0.3">
      <c r="A55" s="28">
        <v>37</v>
      </c>
      <c r="B55" s="56"/>
      <c r="C55" s="52" t="s">
        <v>315</v>
      </c>
      <c r="D55" s="91" t="s">
        <v>316</v>
      </c>
      <c r="E55" s="91"/>
      <c r="F55" s="33" t="s">
        <v>6</v>
      </c>
      <c r="G55" s="34">
        <v>3</v>
      </c>
      <c r="H55" s="31">
        <f t="shared" si="5"/>
        <v>0</v>
      </c>
      <c r="I55" s="10">
        <v>5.5</v>
      </c>
    </row>
    <row r="56" spans="1:9" s="10" customFormat="1" ht="45" customHeight="1" x14ac:dyDescent="0.3">
      <c r="A56" s="32">
        <v>38</v>
      </c>
      <c r="B56" s="56"/>
      <c r="C56" s="52" t="s">
        <v>155</v>
      </c>
      <c r="D56" s="91" t="s">
        <v>151</v>
      </c>
      <c r="E56" s="91"/>
      <c r="F56" s="33" t="s">
        <v>6</v>
      </c>
      <c r="G56" s="34">
        <v>3</v>
      </c>
      <c r="H56" s="31">
        <f t="shared" si="5"/>
        <v>0</v>
      </c>
      <c r="I56" s="10">
        <v>5.5</v>
      </c>
    </row>
    <row r="57" spans="1:9" s="10" customFormat="1" ht="45" customHeight="1" x14ac:dyDescent="0.3">
      <c r="A57" s="28">
        <v>39</v>
      </c>
      <c r="B57" s="57"/>
      <c r="C57" s="53" t="s">
        <v>154</v>
      </c>
      <c r="D57" s="92" t="s">
        <v>150</v>
      </c>
      <c r="E57" s="92"/>
      <c r="F57" s="35" t="s">
        <v>6</v>
      </c>
      <c r="G57" s="36">
        <v>3</v>
      </c>
      <c r="H57" s="31">
        <f t="shared" si="5"/>
        <v>0</v>
      </c>
      <c r="I57" s="10">
        <v>5.5</v>
      </c>
    </row>
    <row r="58" spans="1:9" s="10" customFormat="1" ht="45" customHeight="1" x14ac:dyDescent="0.3">
      <c r="A58" s="32">
        <v>40</v>
      </c>
      <c r="B58" s="56"/>
      <c r="C58" s="52" t="s">
        <v>148</v>
      </c>
      <c r="D58" s="91" t="s">
        <v>149</v>
      </c>
      <c r="E58" s="91"/>
      <c r="F58" s="33" t="s">
        <v>6</v>
      </c>
      <c r="G58" s="34">
        <v>3.2</v>
      </c>
      <c r="H58" s="31">
        <f t="shared" si="5"/>
        <v>0</v>
      </c>
      <c r="I58" s="10">
        <v>5.5</v>
      </c>
    </row>
    <row r="59" spans="1:9" s="10" customFormat="1" ht="45" customHeight="1" x14ac:dyDescent="0.3">
      <c r="A59" s="28">
        <v>41</v>
      </c>
      <c r="B59" s="55"/>
      <c r="C59" s="51" t="s">
        <v>273</v>
      </c>
      <c r="D59" s="90" t="s">
        <v>274</v>
      </c>
      <c r="E59" s="90"/>
      <c r="F59" s="29" t="s">
        <v>6</v>
      </c>
      <c r="G59" s="30">
        <v>3.5</v>
      </c>
      <c r="H59" s="31">
        <f t="shared" si="5"/>
        <v>0</v>
      </c>
      <c r="I59" s="10">
        <v>5.5</v>
      </c>
    </row>
    <row r="60" spans="1:9" s="10" customFormat="1" ht="45" customHeight="1" x14ac:dyDescent="0.3">
      <c r="A60" s="32">
        <v>42</v>
      </c>
      <c r="B60" s="57"/>
      <c r="C60" s="53" t="s">
        <v>173</v>
      </c>
      <c r="D60" s="92" t="s">
        <v>174</v>
      </c>
      <c r="E60" s="92"/>
      <c r="F60" s="35" t="s">
        <v>129</v>
      </c>
      <c r="G60" s="36">
        <v>3.5</v>
      </c>
      <c r="H60" s="31">
        <f t="shared" ref="H60" si="6">G60*B60</f>
        <v>0</v>
      </c>
      <c r="I60" s="10">
        <v>5.5</v>
      </c>
    </row>
    <row r="61" spans="1:9" s="10" customFormat="1" ht="49.95" customHeight="1" x14ac:dyDescent="0.3">
      <c r="A61" s="86" t="s">
        <v>182</v>
      </c>
      <c r="B61" s="87"/>
      <c r="C61" s="87"/>
      <c r="D61" s="87"/>
      <c r="E61" s="87"/>
      <c r="F61" s="87"/>
      <c r="G61" s="87"/>
      <c r="H61" s="88"/>
    </row>
    <row r="62" spans="1:9" s="10" customFormat="1" ht="45" customHeight="1" x14ac:dyDescent="0.3">
      <c r="A62" s="28">
        <v>43</v>
      </c>
      <c r="B62" s="55"/>
      <c r="C62" s="51" t="s">
        <v>137</v>
      </c>
      <c r="D62" s="90" t="s">
        <v>96</v>
      </c>
      <c r="E62" s="90"/>
      <c r="F62" s="29" t="s">
        <v>6</v>
      </c>
      <c r="G62" s="30">
        <v>15</v>
      </c>
      <c r="H62" s="31">
        <f>G62*B62</f>
        <v>0</v>
      </c>
      <c r="I62" s="10">
        <v>10</v>
      </c>
    </row>
    <row r="63" spans="1:9" s="10" customFormat="1" ht="45" customHeight="1" x14ac:dyDescent="0.3">
      <c r="A63" s="28">
        <v>44</v>
      </c>
      <c r="B63" s="55"/>
      <c r="C63" s="51" t="s">
        <v>94</v>
      </c>
      <c r="D63" s="90" t="s">
        <v>97</v>
      </c>
      <c r="E63" s="90"/>
      <c r="F63" s="29" t="s">
        <v>6</v>
      </c>
      <c r="G63" s="30">
        <v>15</v>
      </c>
      <c r="H63" s="31">
        <f t="shared" ref="H63:H71" si="7">G63*B63</f>
        <v>0</v>
      </c>
      <c r="I63" s="10">
        <v>10</v>
      </c>
    </row>
    <row r="64" spans="1:9" s="10" customFormat="1" ht="45" customHeight="1" x14ac:dyDescent="0.3">
      <c r="A64" s="28">
        <v>45</v>
      </c>
      <c r="B64" s="55"/>
      <c r="C64" s="51" t="s">
        <v>95</v>
      </c>
      <c r="D64" s="90" t="s">
        <v>98</v>
      </c>
      <c r="E64" s="90"/>
      <c r="F64" s="29" t="s">
        <v>6</v>
      </c>
      <c r="G64" s="30">
        <v>15</v>
      </c>
      <c r="H64" s="31">
        <f t="shared" si="7"/>
        <v>0</v>
      </c>
      <c r="I64" s="10">
        <v>10</v>
      </c>
    </row>
    <row r="65" spans="1:9" s="10" customFormat="1" ht="45" customHeight="1" x14ac:dyDescent="0.3">
      <c r="A65" s="28">
        <v>46</v>
      </c>
      <c r="B65" s="58"/>
      <c r="C65" s="54" t="s">
        <v>125</v>
      </c>
      <c r="D65" s="93" t="s">
        <v>126</v>
      </c>
      <c r="E65" s="94"/>
      <c r="F65" s="29" t="s">
        <v>6</v>
      </c>
      <c r="G65" s="30">
        <v>15</v>
      </c>
      <c r="H65" s="31">
        <f t="shared" si="7"/>
        <v>0</v>
      </c>
      <c r="I65" s="10">
        <v>10</v>
      </c>
    </row>
    <row r="66" spans="1:9" s="10" customFormat="1" ht="45" customHeight="1" x14ac:dyDescent="0.3">
      <c r="A66" s="28">
        <v>47</v>
      </c>
      <c r="B66" s="58"/>
      <c r="C66" s="53" t="s">
        <v>253</v>
      </c>
      <c r="D66" s="92" t="s">
        <v>258</v>
      </c>
      <c r="E66" s="92"/>
      <c r="F66" s="29" t="s">
        <v>6</v>
      </c>
      <c r="G66" s="30">
        <v>16</v>
      </c>
      <c r="H66" s="31">
        <f t="shared" si="7"/>
        <v>0</v>
      </c>
      <c r="I66" s="10">
        <v>5.5</v>
      </c>
    </row>
    <row r="67" spans="1:9" s="10" customFormat="1" ht="45" customHeight="1" x14ac:dyDescent="0.3">
      <c r="A67" s="28">
        <v>48</v>
      </c>
      <c r="B67" s="58"/>
      <c r="C67" s="53" t="s">
        <v>256</v>
      </c>
      <c r="D67" s="92" t="s">
        <v>257</v>
      </c>
      <c r="E67" s="92"/>
      <c r="F67" s="29" t="s">
        <v>6</v>
      </c>
      <c r="G67" s="30">
        <v>16</v>
      </c>
      <c r="H67" s="31">
        <f t="shared" si="7"/>
        <v>0</v>
      </c>
      <c r="I67" s="10">
        <v>5.5</v>
      </c>
    </row>
    <row r="68" spans="1:9" s="10" customFormat="1" ht="45" customHeight="1" x14ac:dyDescent="0.3">
      <c r="A68" s="28">
        <v>49</v>
      </c>
      <c r="B68" s="57"/>
      <c r="C68" s="53" t="s">
        <v>259</v>
      </c>
      <c r="D68" s="92" t="s">
        <v>260</v>
      </c>
      <c r="E68" s="92"/>
      <c r="F68" s="29" t="s">
        <v>6</v>
      </c>
      <c r="G68" s="36">
        <v>16</v>
      </c>
      <c r="H68" s="31">
        <f t="shared" si="7"/>
        <v>0</v>
      </c>
      <c r="I68" s="10">
        <v>5.5</v>
      </c>
    </row>
    <row r="69" spans="1:9" s="10" customFormat="1" ht="45" customHeight="1" x14ac:dyDescent="0.3">
      <c r="A69" s="28">
        <v>50</v>
      </c>
      <c r="B69" s="57"/>
      <c r="C69" s="53" t="s">
        <v>254</v>
      </c>
      <c r="D69" s="92" t="s">
        <v>255</v>
      </c>
      <c r="E69" s="92"/>
      <c r="F69" s="29" t="s">
        <v>6</v>
      </c>
      <c r="G69" s="36">
        <v>16</v>
      </c>
      <c r="H69" s="31">
        <f t="shared" ref="H69" si="8">G69*B69</f>
        <v>0</v>
      </c>
      <c r="I69" s="10">
        <v>5.5</v>
      </c>
    </row>
    <row r="70" spans="1:9" s="10" customFormat="1" ht="45" customHeight="1" x14ac:dyDescent="0.3">
      <c r="A70" s="28">
        <v>51</v>
      </c>
      <c r="B70" s="57"/>
      <c r="C70" s="53" t="s">
        <v>108</v>
      </c>
      <c r="D70" s="92" t="s">
        <v>147</v>
      </c>
      <c r="E70" s="92"/>
      <c r="F70" s="29" t="s">
        <v>6</v>
      </c>
      <c r="G70" s="36">
        <v>18</v>
      </c>
      <c r="H70" s="31">
        <f>G70*B70</f>
        <v>0</v>
      </c>
      <c r="I70" s="10">
        <v>5.5</v>
      </c>
    </row>
    <row r="71" spans="1:9" s="10" customFormat="1" ht="45" customHeight="1" x14ac:dyDescent="0.3">
      <c r="A71" s="28">
        <v>52</v>
      </c>
      <c r="B71" s="57"/>
      <c r="C71" s="53" t="s">
        <v>139</v>
      </c>
      <c r="D71" s="93" t="s">
        <v>146</v>
      </c>
      <c r="E71" s="94"/>
      <c r="F71" s="29" t="s">
        <v>129</v>
      </c>
      <c r="G71" s="36">
        <v>18</v>
      </c>
      <c r="H71" s="31">
        <f t="shared" si="7"/>
        <v>0</v>
      </c>
      <c r="I71" s="10">
        <v>10</v>
      </c>
    </row>
    <row r="72" spans="1:9" s="10" customFormat="1" ht="81" customHeight="1" x14ac:dyDescent="0.3">
      <c r="A72" s="89" t="s">
        <v>188</v>
      </c>
      <c r="B72" s="87"/>
      <c r="C72" s="87"/>
      <c r="D72" s="87"/>
      <c r="E72" s="87"/>
      <c r="F72" s="87"/>
      <c r="G72" s="87"/>
      <c r="H72" s="88"/>
    </row>
    <row r="73" spans="1:9" s="10" customFormat="1" ht="45" customHeight="1" x14ac:dyDescent="0.3">
      <c r="A73" s="28">
        <v>53</v>
      </c>
      <c r="B73" s="55"/>
      <c r="C73" s="51" t="s">
        <v>12</v>
      </c>
      <c r="D73" s="90" t="s">
        <v>81</v>
      </c>
      <c r="E73" s="90"/>
      <c r="F73" s="29" t="s">
        <v>9</v>
      </c>
      <c r="G73" s="30">
        <v>34</v>
      </c>
      <c r="H73" s="31">
        <f>G73*B73</f>
        <v>0</v>
      </c>
      <c r="I73" s="10">
        <v>5.5</v>
      </c>
    </row>
    <row r="74" spans="1:9" s="10" customFormat="1" ht="45" customHeight="1" x14ac:dyDescent="0.3">
      <c r="A74" s="32">
        <v>54</v>
      </c>
      <c r="B74" s="56"/>
      <c r="C74" s="52" t="s">
        <v>100</v>
      </c>
      <c r="D74" s="91" t="s">
        <v>101</v>
      </c>
      <c r="E74" s="91"/>
      <c r="F74" s="33" t="s">
        <v>84</v>
      </c>
      <c r="G74" s="34">
        <v>35</v>
      </c>
      <c r="H74" s="31">
        <f t="shared" ref="H74:H76" si="9">G74*B74</f>
        <v>0</v>
      </c>
      <c r="I74" s="10">
        <v>5.5</v>
      </c>
    </row>
    <row r="75" spans="1:9" s="10" customFormat="1" ht="45" customHeight="1" x14ac:dyDescent="0.3">
      <c r="A75" s="32">
        <v>55</v>
      </c>
      <c r="B75" s="56"/>
      <c r="C75" s="52" t="s">
        <v>102</v>
      </c>
      <c r="D75" s="91" t="s">
        <v>105</v>
      </c>
      <c r="E75" s="91"/>
      <c r="F75" s="33" t="s">
        <v>84</v>
      </c>
      <c r="G75" s="34">
        <v>35</v>
      </c>
      <c r="H75" s="31">
        <f t="shared" si="9"/>
        <v>0</v>
      </c>
      <c r="I75" s="10">
        <v>5.5</v>
      </c>
    </row>
    <row r="76" spans="1:9" s="10" customFormat="1" ht="45" customHeight="1" x14ac:dyDescent="0.3">
      <c r="A76" s="32">
        <v>56</v>
      </c>
      <c r="B76" s="56"/>
      <c r="C76" s="52" t="s">
        <v>103</v>
      </c>
      <c r="D76" s="91" t="s">
        <v>104</v>
      </c>
      <c r="E76" s="91"/>
      <c r="F76" s="33" t="s">
        <v>9</v>
      </c>
      <c r="G76" s="34">
        <v>36.5</v>
      </c>
      <c r="H76" s="31">
        <f t="shared" si="9"/>
        <v>0</v>
      </c>
      <c r="I76" s="10">
        <v>5.5</v>
      </c>
    </row>
    <row r="77" spans="1:9" s="11" customFormat="1" ht="49.95" customHeight="1" x14ac:dyDescent="0.3">
      <c r="A77" s="89" t="s">
        <v>276</v>
      </c>
      <c r="B77" s="87"/>
      <c r="C77" s="87"/>
      <c r="D77" s="87"/>
      <c r="E77" s="87"/>
      <c r="F77" s="87"/>
      <c r="G77" s="87"/>
      <c r="H77" s="88"/>
    </row>
    <row r="78" spans="1:9" s="10" customFormat="1" ht="45" customHeight="1" x14ac:dyDescent="0.3">
      <c r="A78" s="28">
        <v>57</v>
      </c>
      <c r="B78" s="55"/>
      <c r="C78" s="51" t="s">
        <v>242</v>
      </c>
      <c r="D78" s="90" t="s">
        <v>19</v>
      </c>
      <c r="E78" s="90"/>
      <c r="F78" s="29" t="s">
        <v>6</v>
      </c>
      <c r="G78" s="30">
        <v>20</v>
      </c>
      <c r="H78" s="31">
        <f>G78*B78</f>
        <v>0</v>
      </c>
      <c r="I78" s="10">
        <v>5.5</v>
      </c>
    </row>
    <row r="79" spans="1:9" s="10" customFormat="1" ht="45" customHeight="1" x14ac:dyDescent="0.3">
      <c r="A79" s="32">
        <v>58</v>
      </c>
      <c r="B79" s="56"/>
      <c r="C79" s="52" t="s">
        <v>243</v>
      </c>
      <c r="D79" s="91" t="s">
        <v>20</v>
      </c>
      <c r="E79" s="91"/>
      <c r="F79" s="33" t="s">
        <v>6</v>
      </c>
      <c r="G79" s="34">
        <v>20</v>
      </c>
      <c r="H79" s="31">
        <f t="shared" ref="H79:H82" si="10">G79*B79</f>
        <v>0</v>
      </c>
      <c r="I79" s="10">
        <v>5.5</v>
      </c>
    </row>
    <row r="80" spans="1:9" s="10" customFormat="1" ht="45" customHeight="1" x14ac:dyDescent="0.3">
      <c r="A80" s="28">
        <v>59</v>
      </c>
      <c r="B80" s="56"/>
      <c r="C80" s="52" t="s">
        <v>244</v>
      </c>
      <c r="D80" s="93" t="s">
        <v>277</v>
      </c>
      <c r="E80" s="94"/>
      <c r="F80" s="33" t="s">
        <v>275</v>
      </c>
      <c r="G80" s="34">
        <v>86.5</v>
      </c>
      <c r="H80" s="31">
        <f t="shared" si="10"/>
        <v>0</v>
      </c>
      <c r="I80" s="10">
        <v>5.5</v>
      </c>
    </row>
    <row r="81" spans="1:9" s="10" customFormat="1" ht="45" customHeight="1" x14ac:dyDescent="0.3">
      <c r="A81" s="32">
        <v>60</v>
      </c>
      <c r="B81" s="56"/>
      <c r="C81" s="52" t="s">
        <v>245</v>
      </c>
      <c r="D81" s="91" t="s">
        <v>246</v>
      </c>
      <c r="E81" s="91"/>
      <c r="F81" s="33" t="s">
        <v>6</v>
      </c>
      <c r="G81" s="34">
        <v>20</v>
      </c>
      <c r="H81" s="31">
        <f t="shared" si="10"/>
        <v>0</v>
      </c>
      <c r="I81" s="10">
        <v>5.5</v>
      </c>
    </row>
    <row r="82" spans="1:9" s="10" customFormat="1" ht="45" customHeight="1" x14ac:dyDescent="0.3">
      <c r="A82" s="28">
        <v>61</v>
      </c>
      <c r="B82" s="57"/>
      <c r="C82" s="53" t="s">
        <v>88</v>
      </c>
      <c r="D82" s="92" t="s">
        <v>89</v>
      </c>
      <c r="E82" s="92"/>
      <c r="F82" s="35" t="s">
        <v>6</v>
      </c>
      <c r="G82" s="36">
        <v>3.5</v>
      </c>
      <c r="H82" s="31">
        <f t="shared" si="10"/>
        <v>0</v>
      </c>
      <c r="I82" s="10">
        <v>5.5</v>
      </c>
    </row>
    <row r="83" spans="1:9" s="10" customFormat="1" ht="49.95" customHeight="1" x14ac:dyDescent="0.3">
      <c r="A83" s="138" t="s">
        <v>241</v>
      </c>
      <c r="B83" s="139"/>
      <c r="C83" s="139"/>
      <c r="D83" s="139"/>
      <c r="E83" s="139"/>
      <c r="F83" s="139"/>
      <c r="G83" s="139"/>
      <c r="H83" s="140"/>
    </row>
    <row r="84" spans="1:9" s="10" customFormat="1" ht="49.95" customHeight="1" x14ac:dyDescent="0.3">
      <c r="A84" s="89" t="s">
        <v>189</v>
      </c>
      <c r="B84" s="87"/>
      <c r="C84" s="87"/>
      <c r="D84" s="87"/>
      <c r="E84" s="87"/>
      <c r="F84" s="87"/>
      <c r="G84" s="87"/>
      <c r="H84" s="88"/>
    </row>
    <row r="85" spans="1:9" s="10" customFormat="1" ht="55.05" customHeight="1" x14ac:dyDescent="0.3">
      <c r="A85" s="32">
        <v>62</v>
      </c>
      <c r="B85" s="56"/>
      <c r="C85" s="52" t="s">
        <v>217</v>
      </c>
      <c r="D85" s="91" t="s">
        <v>113</v>
      </c>
      <c r="E85" s="91"/>
      <c r="F85" s="33" t="s">
        <v>84</v>
      </c>
      <c r="G85" s="34">
        <v>70</v>
      </c>
      <c r="H85" s="31">
        <f>G85*B85</f>
        <v>0</v>
      </c>
      <c r="I85" s="10">
        <v>10</v>
      </c>
    </row>
    <row r="86" spans="1:9" s="10" customFormat="1" ht="55.05" customHeight="1" x14ac:dyDescent="0.3">
      <c r="A86" s="32">
        <v>63</v>
      </c>
      <c r="B86" s="56"/>
      <c r="C86" s="52" t="s">
        <v>216</v>
      </c>
      <c r="D86" s="91" t="s">
        <v>112</v>
      </c>
      <c r="E86" s="91"/>
      <c r="F86" s="33" t="s">
        <v>84</v>
      </c>
      <c r="G86" s="34">
        <v>65</v>
      </c>
      <c r="H86" s="31">
        <f t="shared" ref="H86" si="11">G86*B86</f>
        <v>0</v>
      </c>
      <c r="I86" s="10">
        <v>10</v>
      </c>
    </row>
    <row r="87" spans="1:9" s="10" customFormat="1" ht="45" customHeight="1" x14ac:dyDescent="0.3">
      <c r="A87" s="28">
        <v>64</v>
      </c>
      <c r="B87" s="55"/>
      <c r="C87" s="51" t="s">
        <v>8</v>
      </c>
      <c r="D87" s="90" t="s">
        <v>127</v>
      </c>
      <c r="E87" s="90"/>
      <c r="F87" s="33" t="s">
        <v>84</v>
      </c>
      <c r="G87" s="30">
        <v>65</v>
      </c>
      <c r="H87" s="31">
        <f>G87*B87</f>
        <v>0</v>
      </c>
      <c r="I87" s="10">
        <v>10</v>
      </c>
    </row>
    <row r="88" spans="1:9" s="10" customFormat="1" ht="45" customHeight="1" x14ac:dyDescent="0.3">
      <c r="A88" s="32">
        <v>8</v>
      </c>
      <c r="B88" s="57"/>
      <c r="C88" s="53" t="s">
        <v>86</v>
      </c>
      <c r="D88" s="92" t="s">
        <v>87</v>
      </c>
      <c r="E88" s="92"/>
      <c r="F88" s="35" t="s">
        <v>130</v>
      </c>
      <c r="G88" s="36">
        <v>65</v>
      </c>
      <c r="H88" s="31">
        <f t="shared" ref="H88" si="12">G88*B88</f>
        <v>0</v>
      </c>
      <c r="I88" s="10">
        <v>10</v>
      </c>
    </row>
    <row r="89" spans="1:9" s="10" customFormat="1" ht="49.95" customHeight="1" x14ac:dyDescent="0.3">
      <c r="A89" s="89" t="s">
        <v>190</v>
      </c>
      <c r="B89" s="87"/>
      <c r="C89" s="87"/>
      <c r="D89" s="87"/>
      <c r="E89" s="87"/>
      <c r="F89" s="87"/>
      <c r="G89" s="87"/>
      <c r="H89" s="88"/>
    </row>
    <row r="90" spans="1:9" s="10" customFormat="1" ht="45" customHeight="1" x14ac:dyDescent="0.3">
      <c r="A90" s="32">
        <v>65</v>
      </c>
      <c r="B90" s="55"/>
      <c r="C90" s="51" t="s">
        <v>160</v>
      </c>
      <c r="D90" s="93" t="s">
        <v>163</v>
      </c>
      <c r="E90" s="94"/>
      <c r="F90" s="29" t="s">
        <v>129</v>
      </c>
      <c r="G90" s="30">
        <v>26</v>
      </c>
      <c r="H90" s="31">
        <f>G90*B90</f>
        <v>0</v>
      </c>
      <c r="I90" s="10">
        <v>5.5</v>
      </c>
    </row>
    <row r="91" spans="1:9" s="10" customFormat="1" ht="45" customHeight="1" x14ac:dyDescent="0.3">
      <c r="A91" s="28">
        <v>66</v>
      </c>
      <c r="B91" s="55"/>
      <c r="C91" s="51" t="s">
        <v>161</v>
      </c>
      <c r="D91" s="93" t="s">
        <v>164</v>
      </c>
      <c r="E91" s="94"/>
      <c r="F91" s="29" t="s">
        <v>129</v>
      </c>
      <c r="G91" s="30">
        <v>29</v>
      </c>
      <c r="H91" s="31">
        <f>G91*B91</f>
        <v>0</v>
      </c>
      <c r="I91" s="10">
        <v>5.5</v>
      </c>
    </row>
    <row r="92" spans="1:9" s="10" customFormat="1" ht="45" customHeight="1" x14ac:dyDescent="0.3">
      <c r="A92" s="32">
        <v>67</v>
      </c>
      <c r="B92" s="55"/>
      <c r="C92" s="51" t="s">
        <v>162</v>
      </c>
      <c r="D92" s="93" t="s">
        <v>165</v>
      </c>
      <c r="E92" s="94"/>
      <c r="F92" s="29" t="s">
        <v>129</v>
      </c>
      <c r="G92" s="30">
        <v>32</v>
      </c>
      <c r="H92" s="31">
        <f>G92*B92</f>
        <v>0</v>
      </c>
      <c r="I92" s="10">
        <v>5.5</v>
      </c>
    </row>
    <row r="93" spans="1:9" s="10" customFormat="1" ht="45" customHeight="1" x14ac:dyDescent="0.3">
      <c r="A93" s="28">
        <v>68</v>
      </c>
      <c r="B93" s="56"/>
      <c r="C93" s="52" t="s">
        <v>278</v>
      </c>
      <c r="D93" s="91" t="s">
        <v>279</v>
      </c>
      <c r="E93" s="91"/>
      <c r="F93" s="33" t="s">
        <v>84</v>
      </c>
      <c r="G93" s="34">
        <v>70</v>
      </c>
      <c r="H93" s="31">
        <f t="shared" ref="H93" si="13">G93*B93</f>
        <v>0</v>
      </c>
      <c r="I93" s="10">
        <v>10</v>
      </c>
    </row>
    <row r="94" spans="1:9" s="10" customFormat="1" ht="45" customHeight="1" x14ac:dyDescent="0.3">
      <c r="A94" s="32">
        <v>69</v>
      </c>
      <c r="B94" s="56"/>
      <c r="C94" s="52" t="s">
        <v>313</v>
      </c>
      <c r="D94" s="91" t="s">
        <v>314</v>
      </c>
      <c r="E94" s="91"/>
      <c r="F94" s="33" t="s">
        <v>84</v>
      </c>
      <c r="G94" s="34">
        <v>46</v>
      </c>
      <c r="H94" s="31">
        <f>G94*B94</f>
        <v>0</v>
      </c>
      <c r="I94" s="10">
        <v>10</v>
      </c>
    </row>
    <row r="95" spans="1:9" s="10" customFormat="1" ht="45" customHeight="1" x14ac:dyDescent="0.3">
      <c r="A95" s="28">
        <v>70</v>
      </c>
      <c r="B95" s="56"/>
      <c r="C95" s="52" t="s">
        <v>158</v>
      </c>
      <c r="D95" s="91" t="s">
        <v>159</v>
      </c>
      <c r="E95" s="91"/>
      <c r="F95" s="33" t="s">
        <v>84</v>
      </c>
      <c r="G95" s="34">
        <v>36</v>
      </c>
      <c r="H95" s="31">
        <f>G95*B95</f>
        <v>0</v>
      </c>
      <c r="I95" s="10">
        <v>10</v>
      </c>
    </row>
    <row r="96" spans="1:9" s="10" customFormat="1" ht="45" customHeight="1" x14ac:dyDescent="0.3">
      <c r="A96" s="32">
        <v>71</v>
      </c>
      <c r="B96" s="56"/>
      <c r="C96" s="52" t="s">
        <v>317</v>
      </c>
      <c r="D96" s="91" t="s">
        <v>280</v>
      </c>
      <c r="E96" s="91"/>
      <c r="F96" s="33" t="s">
        <v>6</v>
      </c>
      <c r="G96" s="34">
        <v>39.5</v>
      </c>
      <c r="H96" s="31">
        <f>G96*B96</f>
        <v>0</v>
      </c>
      <c r="I96" s="10">
        <v>5.5</v>
      </c>
    </row>
    <row r="97" spans="1:9" s="10" customFormat="1" ht="45" customHeight="1" x14ac:dyDescent="0.3">
      <c r="A97" s="28">
        <v>72</v>
      </c>
      <c r="B97" s="55"/>
      <c r="C97" s="51" t="s">
        <v>281</v>
      </c>
      <c r="D97" s="90" t="s">
        <v>282</v>
      </c>
      <c r="E97" s="90"/>
      <c r="F97" s="29" t="s">
        <v>6</v>
      </c>
      <c r="G97" s="30">
        <v>31.5</v>
      </c>
      <c r="H97" s="31">
        <f>G97*B97</f>
        <v>0</v>
      </c>
      <c r="I97" s="10">
        <v>5.5</v>
      </c>
    </row>
    <row r="98" spans="1:9" s="10" customFormat="1" ht="45" customHeight="1" x14ac:dyDescent="0.3">
      <c r="A98" s="32">
        <v>73</v>
      </c>
      <c r="B98" s="55"/>
      <c r="C98" s="51" t="s">
        <v>218</v>
      </c>
      <c r="D98" s="90" t="s">
        <v>140</v>
      </c>
      <c r="E98" s="90"/>
      <c r="F98" s="29" t="s">
        <v>9</v>
      </c>
      <c r="G98" s="30">
        <v>80</v>
      </c>
      <c r="H98" s="31">
        <f t="shared" ref="H98:H99" si="14">G98*B98</f>
        <v>0</v>
      </c>
      <c r="I98" s="10">
        <v>10</v>
      </c>
    </row>
    <row r="99" spans="1:9" s="10" customFormat="1" ht="45" customHeight="1" x14ac:dyDescent="0.3">
      <c r="A99" s="28">
        <v>74</v>
      </c>
      <c r="B99" s="57"/>
      <c r="C99" s="53" t="s">
        <v>311</v>
      </c>
      <c r="D99" s="92" t="s">
        <v>111</v>
      </c>
      <c r="E99" s="92"/>
      <c r="F99" s="35" t="s">
        <v>9</v>
      </c>
      <c r="G99" s="36">
        <v>115</v>
      </c>
      <c r="H99" s="31">
        <f t="shared" si="14"/>
        <v>0</v>
      </c>
      <c r="I99" s="10">
        <v>10</v>
      </c>
    </row>
    <row r="100" spans="1:9" s="10" customFormat="1" ht="45" customHeight="1" x14ac:dyDescent="0.3">
      <c r="A100" s="32">
        <v>75</v>
      </c>
      <c r="B100" s="56"/>
      <c r="C100" s="52" t="s">
        <v>283</v>
      </c>
      <c r="D100" s="91" t="s">
        <v>284</v>
      </c>
      <c r="E100" s="91"/>
      <c r="F100" s="33" t="s">
        <v>9</v>
      </c>
      <c r="G100" s="34">
        <v>85</v>
      </c>
      <c r="H100" s="31">
        <f t="shared" ref="H100" si="15">G100*B100</f>
        <v>0</v>
      </c>
      <c r="I100" s="10">
        <v>10</v>
      </c>
    </row>
    <row r="101" spans="1:9" s="10" customFormat="1" ht="49.95" customHeight="1" x14ac:dyDescent="0.3">
      <c r="A101" s="89" t="s">
        <v>191</v>
      </c>
      <c r="B101" s="87"/>
      <c r="C101" s="87"/>
      <c r="D101" s="87"/>
      <c r="E101" s="87"/>
      <c r="F101" s="87"/>
      <c r="G101" s="87"/>
      <c r="H101" s="88"/>
    </row>
    <row r="102" spans="1:9" s="10" customFormat="1" ht="45" customHeight="1" x14ac:dyDescent="0.3">
      <c r="A102" s="32">
        <v>76</v>
      </c>
      <c r="B102" s="56"/>
      <c r="C102" s="52" t="s">
        <v>93</v>
      </c>
      <c r="D102" s="91" t="s">
        <v>78</v>
      </c>
      <c r="E102" s="91"/>
      <c r="F102" s="33" t="s">
        <v>9</v>
      </c>
      <c r="G102" s="34">
        <v>65</v>
      </c>
      <c r="H102" s="31">
        <f t="shared" ref="H102:H103" si="16">G102*B102</f>
        <v>0</v>
      </c>
      <c r="I102" s="10">
        <v>10</v>
      </c>
    </row>
    <row r="103" spans="1:9" s="10" customFormat="1" ht="45" customHeight="1" x14ac:dyDescent="0.3">
      <c r="A103" s="32">
        <v>77</v>
      </c>
      <c r="B103" s="58"/>
      <c r="C103" s="52" t="s">
        <v>79</v>
      </c>
      <c r="D103" s="91" t="s">
        <v>80</v>
      </c>
      <c r="E103" s="91"/>
      <c r="F103" s="33" t="s">
        <v>9</v>
      </c>
      <c r="G103" s="34">
        <v>70</v>
      </c>
      <c r="H103" s="31">
        <f t="shared" si="16"/>
        <v>0</v>
      </c>
      <c r="I103" s="10">
        <v>10</v>
      </c>
    </row>
    <row r="104" spans="1:9" s="10" customFormat="1" ht="45" customHeight="1" x14ac:dyDescent="0.3">
      <c r="A104" s="28">
        <v>78</v>
      </c>
      <c r="B104" s="55"/>
      <c r="C104" s="51" t="s">
        <v>82</v>
      </c>
      <c r="D104" s="90" t="s">
        <v>83</v>
      </c>
      <c r="E104" s="90"/>
      <c r="F104" s="29" t="s">
        <v>9</v>
      </c>
      <c r="G104" s="30">
        <v>72</v>
      </c>
      <c r="H104" s="31">
        <f>G104*B104</f>
        <v>0</v>
      </c>
      <c r="I104" s="10">
        <v>10</v>
      </c>
    </row>
    <row r="105" spans="1:9" s="10" customFormat="1" ht="49.95" customHeight="1" x14ac:dyDescent="0.3">
      <c r="A105" s="129" t="s">
        <v>128</v>
      </c>
      <c r="B105" s="130"/>
      <c r="C105" s="130"/>
      <c r="D105" s="130"/>
      <c r="E105" s="130"/>
      <c r="F105" s="130"/>
      <c r="G105" s="130"/>
      <c r="H105" s="131"/>
    </row>
    <row r="106" spans="1:9" s="10" customFormat="1" ht="49.95" customHeight="1" x14ac:dyDescent="0.3">
      <c r="A106" s="89" t="s">
        <v>197</v>
      </c>
      <c r="B106" s="87"/>
      <c r="C106" s="87"/>
      <c r="D106" s="87"/>
      <c r="E106" s="87"/>
      <c r="F106" s="87"/>
      <c r="G106" s="87"/>
      <c r="H106" s="88"/>
    </row>
    <row r="107" spans="1:9" s="10" customFormat="1" ht="45" customHeight="1" x14ac:dyDescent="0.3">
      <c r="A107" s="32">
        <v>79</v>
      </c>
      <c r="B107" s="56"/>
      <c r="C107" s="52" t="s">
        <v>285</v>
      </c>
      <c r="D107" s="91" t="s">
        <v>286</v>
      </c>
      <c r="E107" s="91"/>
      <c r="F107" s="33" t="s">
        <v>6</v>
      </c>
      <c r="G107" s="34">
        <v>49</v>
      </c>
      <c r="H107" s="37">
        <f>G107*B107</f>
        <v>0</v>
      </c>
      <c r="I107" s="10">
        <v>20</v>
      </c>
    </row>
    <row r="108" spans="1:9" s="10" customFormat="1" ht="45" customHeight="1" x14ac:dyDescent="0.3">
      <c r="A108" s="38">
        <v>80</v>
      </c>
      <c r="B108" s="57"/>
      <c r="C108" s="53" t="s">
        <v>36</v>
      </c>
      <c r="D108" s="92" t="s">
        <v>36</v>
      </c>
      <c r="E108" s="92"/>
      <c r="F108" s="35" t="s">
        <v>6</v>
      </c>
      <c r="G108" s="36">
        <v>59</v>
      </c>
      <c r="H108" s="37">
        <f t="shared" ref="H108:H111" si="17">G108*B108</f>
        <v>0</v>
      </c>
      <c r="I108" s="10">
        <v>20</v>
      </c>
    </row>
    <row r="109" spans="1:9" s="10" customFormat="1" ht="45" customHeight="1" x14ac:dyDescent="0.3">
      <c r="A109" s="32">
        <v>81</v>
      </c>
      <c r="B109" s="57"/>
      <c r="C109" s="53" t="s">
        <v>289</v>
      </c>
      <c r="D109" s="93" t="s">
        <v>132</v>
      </c>
      <c r="E109" s="94"/>
      <c r="F109" s="35" t="s">
        <v>129</v>
      </c>
      <c r="G109" s="36">
        <v>21</v>
      </c>
      <c r="H109" s="37">
        <f t="shared" si="17"/>
        <v>0</v>
      </c>
      <c r="I109" s="10">
        <v>20</v>
      </c>
    </row>
    <row r="110" spans="1:9" s="10" customFormat="1" ht="45" customHeight="1" x14ac:dyDescent="0.3">
      <c r="A110" s="38">
        <v>82</v>
      </c>
      <c r="B110" s="57"/>
      <c r="C110" s="53" t="s">
        <v>288</v>
      </c>
      <c r="D110" s="93" t="s">
        <v>133</v>
      </c>
      <c r="E110" s="94"/>
      <c r="F110" s="35" t="s">
        <v>129</v>
      </c>
      <c r="G110" s="36">
        <v>21</v>
      </c>
      <c r="H110" s="37">
        <f t="shared" si="17"/>
        <v>0</v>
      </c>
      <c r="I110" s="10">
        <v>20</v>
      </c>
    </row>
    <row r="111" spans="1:9" s="10" customFormat="1" ht="45" customHeight="1" x14ac:dyDescent="0.3">
      <c r="A111" s="32">
        <v>83</v>
      </c>
      <c r="B111" s="57"/>
      <c r="C111" s="53" t="s">
        <v>287</v>
      </c>
      <c r="D111" s="93" t="s">
        <v>134</v>
      </c>
      <c r="E111" s="94"/>
      <c r="F111" s="35" t="s">
        <v>129</v>
      </c>
      <c r="G111" s="36">
        <v>21</v>
      </c>
      <c r="H111" s="37">
        <f t="shared" si="17"/>
        <v>0</v>
      </c>
      <c r="I111" s="10">
        <v>20</v>
      </c>
    </row>
    <row r="112" spans="1:9" s="10" customFormat="1" ht="49.95" customHeight="1" x14ac:dyDescent="0.3">
      <c r="A112" s="89" t="s">
        <v>192</v>
      </c>
      <c r="B112" s="87"/>
      <c r="C112" s="87"/>
      <c r="D112" s="87"/>
      <c r="E112" s="87"/>
      <c r="F112" s="87"/>
      <c r="G112" s="87"/>
      <c r="H112" s="88"/>
    </row>
    <row r="113" spans="1:9" s="10" customFormat="1" ht="45" customHeight="1" x14ac:dyDescent="0.3">
      <c r="A113" s="28">
        <v>84</v>
      </c>
      <c r="B113" s="55"/>
      <c r="C113" s="51" t="s">
        <v>290</v>
      </c>
      <c r="D113" s="90" t="s">
        <v>292</v>
      </c>
      <c r="E113" s="90"/>
      <c r="F113" s="29" t="s">
        <v>6</v>
      </c>
      <c r="G113" s="30">
        <v>15</v>
      </c>
      <c r="H113" s="31">
        <f>G113*B113</f>
        <v>0</v>
      </c>
      <c r="I113" s="10">
        <v>20</v>
      </c>
    </row>
    <row r="114" spans="1:9" s="10" customFormat="1" ht="45" customHeight="1" x14ac:dyDescent="0.3">
      <c r="A114" s="28">
        <v>85</v>
      </c>
      <c r="B114" s="55"/>
      <c r="C114" s="51" t="s">
        <v>291</v>
      </c>
      <c r="D114" s="93" t="s">
        <v>293</v>
      </c>
      <c r="E114" s="94"/>
      <c r="F114" s="70" t="s">
        <v>129</v>
      </c>
      <c r="G114" s="30">
        <v>16</v>
      </c>
      <c r="H114" s="31">
        <f t="shared" ref="H114:H116" si="18">G114*B114</f>
        <v>0</v>
      </c>
      <c r="I114" s="10">
        <v>20</v>
      </c>
    </row>
    <row r="115" spans="1:9" s="10" customFormat="1" ht="45" customHeight="1" x14ac:dyDescent="0.3">
      <c r="A115" s="28">
        <v>86</v>
      </c>
      <c r="B115" s="56"/>
      <c r="C115" s="52" t="s">
        <v>318</v>
      </c>
      <c r="D115" s="91" t="s">
        <v>294</v>
      </c>
      <c r="E115" s="91"/>
      <c r="F115" s="33" t="s">
        <v>6</v>
      </c>
      <c r="G115" s="34">
        <v>17</v>
      </c>
      <c r="H115" s="31">
        <f t="shared" si="18"/>
        <v>0</v>
      </c>
      <c r="I115" s="10">
        <v>20</v>
      </c>
    </row>
    <row r="116" spans="1:9" s="10" customFormat="1" ht="45" customHeight="1" x14ac:dyDescent="0.3">
      <c r="A116" s="28">
        <v>87</v>
      </c>
      <c r="B116" s="57"/>
      <c r="C116" s="53" t="s">
        <v>319</v>
      </c>
      <c r="D116" s="92" t="s">
        <v>295</v>
      </c>
      <c r="E116" s="92"/>
      <c r="F116" s="35" t="s">
        <v>6</v>
      </c>
      <c r="G116" s="36">
        <v>15</v>
      </c>
      <c r="H116" s="31">
        <f t="shared" si="18"/>
        <v>0</v>
      </c>
      <c r="I116" s="10">
        <v>20</v>
      </c>
    </row>
    <row r="117" spans="1:9" s="10" customFormat="1" ht="49.95" customHeight="1" x14ac:dyDescent="0.3">
      <c r="A117" s="86" t="s">
        <v>238</v>
      </c>
      <c r="B117" s="87"/>
      <c r="C117" s="87"/>
      <c r="D117" s="87"/>
      <c r="E117" s="87"/>
      <c r="F117" s="87"/>
      <c r="G117" s="87"/>
      <c r="H117" s="88"/>
    </row>
    <row r="118" spans="1:9" s="10" customFormat="1" ht="45" customHeight="1" x14ac:dyDescent="0.3">
      <c r="A118" s="32">
        <v>88</v>
      </c>
      <c r="B118" s="56"/>
      <c r="C118" s="52" t="s">
        <v>32</v>
      </c>
      <c r="D118" s="91" t="s">
        <v>33</v>
      </c>
      <c r="E118" s="91"/>
      <c r="F118" s="33" t="s">
        <v>6</v>
      </c>
      <c r="G118" s="34">
        <v>27.9</v>
      </c>
      <c r="H118" s="31">
        <f>G118*B118</f>
        <v>0</v>
      </c>
      <c r="I118" s="10">
        <v>20</v>
      </c>
    </row>
    <row r="119" spans="1:9" s="10" customFormat="1" ht="45" customHeight="1" x14ac:dyDescent="0.3">
      <c r="A119" s="32">
        <v>89</v>
      </c>
      <c r="B119" s="58"/>
      <c r="C119" s="52" t="s">
        <v>34</v>
      </c>
      <c r="D119" s="91" t="s">
        <v>35</v>
      </c>
      <c r="E119" s="91"/>
      <c r="F119" s="33" t="s">
        <v>6</v>
      </c>
      <c r="G119" s="34">
        <v>155</v>
      </c>
      <c r="H119" s="31">
        <f>G119*B119</f>
        <v>0</v>
      </c>
      <c r="I119" s="10">
        <v>20</v>
      </c>
    </row>
    <row r="120" spans="1:9" s="10" customFormat="1" ht="45" customHeight="1" x14ac:dyDescent="0.3">
      <c r="A120" s="32">
        <v>90</v>
      </c>
      <c r="B120" s="55"/>
      <c r="C120" s="51" t="s">
        <v>30</v>
      </c>
      <c r="D120" s="90" t="s">
        <v>30</v>
      </c>
      <c r="E120" s="90"/>
      <c r="F120" s="29" t="s">
        <v>6</v>
      </c>
      <c r="G120" s="30">
        <v>39.5</v>
      </c>
      <c r="H120" s="31">
        <f>G120*B120</f>
        <v>0</v>
      </c>
      <c r="I120" s="10">
        <v>20</v>
      </c>
    </row>
    <row r="121" spans="1:9" s="10" customFormat="1" ht="45" customHeight="1" x14ac:dyDescent="0.3">
      <c r="A121" s="32">
        <v>91</v>
      </c>
      <c r="B121" s="56"/>
      <c r="C121" s="52" t="s">
        <v>31</v>
      </c>
      <c r="D121" s="91" t="s">
        <v>31</v>
      </c>
      <c r="E121" s="91"/>
      <c r="F121" s="33" t="s">
        <v>6</v>
      </c>
      <c r="G121" s="34">
        <v>225</v>
      </c>
      <c r="H121" s="31">
        <f t="shared" ref="H121:H122" si="19">G121*B121</f>
        <v>0</v>
      </c>
      <c r="I121" s="10">
        <v>20</v>
      </c>
    </row>
    <row r="122" spans="1:9" s="10" customFormat="1" ht="45" customHeight="1" x14ac:dyDescent="0.3">
      <c r="A122" s="32">
        <v>92</v>
      </c>
      <c r="B122" s="55"/>
      <c r="C122" s="51" t="s">
        <v>296</v>
      </c>
      <c r="D122" s="93" t="s">
        <v>296</v>
      </c>
      <c r="E122" s="94"/>
      <c r="F122" s="33" t="s">
        <v>6</v>
      </c>
      <c r="G122" s="30">
        <v>18</v>
      </c>
      <c r="H122" s="31">
        <f t="shared" si="19"/>
        <v>0</v>
      </c>
      <c r="I122" s="10">
        <v>20</v>
      </c>
    </row>
    <row r="123" spans="1:9" s="10" customFormat="1" ht="49.95" customHeight="1" x14ac:dyDescent="0.3">
      <c r="A123" s="129" t="s">
        <v>193</v>
      </c>
      <c r="B123" s="130"/>
      <c r="C123" s="130"/>
      <c r="D123" s="130"/>
      <c r="E123" s="130"/>
      <c r="F123" s="130"/>
      <c r="G123" s="130"/>
      <c r="H123" s="131"/>
    </row>
    <row r="124" spans="1:9" s="10" customFormat="1" ht="49.95" customHeight="1" x14ac:dyDescent="0.3">
      <c r="A124" s="89" t="s">
        <v>239</v>
      </c>
      <c r="B124" s="87"/>
      <c r="C124" s="87"/>
      <c r="D124" s="87"/>
      <c r="E124" s="87"/>
      <c r="F124" s="87"/>
      <c r="G124" s="87"/>
      <c r="H124" s="88"/>
    </row>
    <row r="125" spans="1:9" s="10" customFormat="1" ht="45" customHeight="1" x14ac:dyDescent="0.3">
      <c r="A125" s="28">
        <v>93</v>
      </c>
      <c r="B125" s="56"/>
      <c r="C125" s="52" t="s">
        <v>25</v>
      </c>
      <c r="D125" s="91" t="s">
        <v>26</v>
      </c>
      <c r="E125" s="91"/>
      <c r="F125" s="33" t="s">
        <v>6</v>
      </c>
      <c r="G125" s="34">
        <v>32</v>
      </c>
      <c r="H125" s="31">
        <f t="shared" ref="H125:H141" si="20">G125*B125</f>
        <v>0</v>
      </c>
      <c r="I125" s="10">
        <v>5.5</v>
      </c>
    </row>
    <row r="126" spans="1:9" s="10" customFormat="1" ht="45" customHeight="1" x14ac:dyDescent="0.3">
      <c r="A126" s="28">
        <v>94</v>
      </c>
      <c r="B126" s="55"/>
      <c r="C126" s="51" t="s">
        <v>219</v>
      </c>
      <c r="D126" s="90" t="s">
        <v>70</v>
      </c>
      <c r="E126" s="90"/>
      <c r="F126" s="29" t="s">
        <v>6</v>
      </c>
      <c r="G126" s="30">
        <v>3</v>
      </c>
      <c r="H126" s="31">
        <f>G126*B126</f>
        <v>0</v>
      </c>
      <c r="I126" s="10">
        <v>5.5</v>
      </c>
    </row>
    <row r="127" spans="1:9" s="10" customFormat="1" ht="45" customHeight="1" x14ac:dyDescent="0.3">
      <c r="A127" s="28">
        <v>95</v>
      </c>
      <c r="B127" s="56"/>
      <c r="C127" s="52" t="s">
        <v>23</v>
      </c>
      <c r="D127" s="91" t="s">
        <v>24</v>
      </c>
      <c r="E127" s="91"/>
      <c r="F127" s="33" t="s">
        <v>6</v>
      </c>
      <c r="G127" s="34">
        <v>32</v>
      </c>
      <c r="H127" s="31">
        <f>G127*B127</f>
        <v>0</v>
      </c>
      <c r="I127" s="10">
        <v>5.5</v>
      </c>
    </row>
    <row r="128" spans="1:9" s="10" customFormat="1" ht="45" customHeight="1" x14ac:dyDescent="0.3">
      <c r="A128" s="28">
        <v>96</v>
      </c>
      <c r="B128" s="56"/>
      <c r="C128" s="52" t="s">
        <v>68</v>
      </c>
      <c r="D128" s="91" t="s">
        <v>91</v>
      </c>
      <c r="E128" s="91"/>
      <c r="F128" s="33" t="s">
        <v>6</v>
      </c>
      <c r="G128" s="34">
        <v>26</v>
      </c>
      <c r="H128" s="31">
        <f>G128*B128</f>
        <v>0</v>
      </c>
      <c r="I128" s="10">
        <v>5.5</v>
      </c>
    </row>
    <row r="129" spans="1:9" s="10" customFormat="1" ht="45" customHeight="1" x14ac:dyDescent="0.3">
      <c r="A129" s="28">
        <v>97</v>
      </c>
      <c r="B129" s="56"/>
      <c r="C129" s="52" t="s">
        <v>21</v>
      </c>
      <c r="D129" s="91" t="s">
        <v>22</v>
      </c>
      <c r="E129" s="91"/>
      <c r="F129" s="33" t="s">
        <v>6</v>
      </c>
      <c r="G129" s="34">
        <v>22</v>
      </c>
      <c r="H129" s="31">
        <f>G129*B129</f>
        <v>0</v>
      </c>
      <c r="I129" s="10">
        <v>5.5</v>
      </c>
    </row>
    <row r="130" spans="1:9" s="10" customFormat="1" ht="45" customHeight="1" x14ac:dyDescent="0.3">
      <c r="A130" s="28">
        <v>98</v>
      </c>
      <c r="B130" s="56"/>
      <c r="C130" s="52" t="s">
        <v>220</v>
      </c>
      <c r="D130" s="91" t="s">
        <v>71</v>
      </c>
      <c r="E130" s="91"/>
      <c r="F130" s="33" t="s">
        <v>6</v>
      </c>
      <c r="G130" s="34">
        <v>2.5</v>
      </c>
      <c r="H130" s="31">
        <f>G130*B130</f>
        <v>0</v>
      </c>
      <c r="I130" s="10">
        <v>5.5</v>
      </c>
    </row>
    <row r="131" spans="1:9" s="10" customFormat="1" ht="45" customHeight="1" x14ac:dyDescent="0.3">
      <c r="A131" s="28">
        <v>99</v>
      </c>
      <c r="B131" s="56"/>
      <c r="C131" s="52" t="s">
        <v>175</v>
      </c>
      <c r="D131" s="91" t="s">
        <v>69</v>
      </c>
      <c r="E131" s="91"/>
      <c r="F131" s="33" t="s">
        <v>6</v>
      </c>
      <c r="G131" s="34">
        <v>42</v>
      </c>
      <c r="H131" s="31">
        <f t="shared" si="20"/>
        <v>0</v>
      </c>
      <c r="I131" s="10">
        <v>5.5</v>
      </c>
    </row>
    <row r="132" spans="1:9" s="10" customFormat="1" ht="45" customHeight="1" x14ac:dyDescent="0.3">
      <c r="A132" s="28">
        <v>100</v>
      </c>
      <c r="B132" s="56"/>
      <c r="C132" s="52" t="s">
        <v>221</v>
      </c>
      <c r="D132" s="93" t="s">
        <v>117</v>
      </c>
      <c r="E132" s="94"/>
      <c r="F132" s="33" t="s">
        <v>6</v>
      </c>
      <c r="G132" s="34">
        <v>3.5</v>
      </c>
      <c r="H132" s="31">
        <f>G132*B132</f>
        <v>0</v>
      </c>
      <c r="I132" s="10">
        <v>5.5</v>
      </c>
    </row>
    <row r="133" spans="1:9" s="10" customFormat="1" ht="45" customHeight="1" x14ac:dyDescent="0.3">
      <c r="A133" s="28">
        <v>101</v>
      </c>
      <c r="B133" s="57"/>
      <c r="C133" s="53" t="s">
        <v>115</v>
      </c>
      <c r="D133" s="93" t="s">
        <v>116</v>
      </c>
      <c r="E133" s="94"/>
      <c r="F133" s="35" t="s">
        <v>6</v>
      </c>
      <c r="G133" s="36">
        <v>38</v>
      </c>
      <c r="H133" s="31">
        <f t="shared" si="20"/>
        <v>0</v>
      </c>
      <c r="I133" s="10">
        <v>5.5</v>
      </c>
    </row>
    <row r="134" spans="1:9" s="10" customFormat="1" ht="45" customHeight="1" x14ac:dyDescent="0.3">
      <c r="A134" s="28">
        <v>102</v>
      </c>
      <c r="B134" s="56"/>
      <c r="C134" s="52" t="s">
        <v>27</v>
      </c>
      <c r="D134" s="91" t="s">
        <v>27</v>
      </c>
      <c r="E134" s="91"/>
      <c r="F134" s="33" t="s">
        <v>6</v>
      </c>
      <c r="G134" s="34">
        <v>36</v>
      </c>
      <c r="H134" s="31">
        <f t="shared" si="20"/>
        <v>0</v>
      </c>
      <c r="I134" s="10">
        <v>5.5</v>
      </c>
    </row>
    <row r="135" spans="1:9" s="10" customFormat="1" ht="45" customHeight="1" x14ac:dyDescent="0.3">
      <c r="A135" s="28">
        <v>103</v>
      </c>
      <c r="B135" s="56"/>
      <c r="C135" s="52" t="s">
        <v>28</v>
      </c>
      <c r="D135" s="91" t="s">
        <v>28</v>
      </c>
      <c r="E135" s="91"/>
      <c r="F135" s="33" t="s">
        <v>6</v>
      </c>
      <c r="G135" s="34">
        <v>36</v>
      </c>
      <c r="H135" s="31">
        <f t="shared" si="20"/>
        <v>0</v>
      </c>
      <c r="I135" s="10">
        <v>5.5</v>
      </c>
    </row>
    <row r="136" spans="1:9" s="10" customFormat="1" ht="45" customHeight="1" x14ac:dyDescent="0.3">
      <c r="A136" s="28">
        <v>104</v>
      </c>
      <c r="B136" s="56"/>
      <c r="C136" s="52" t="s">
        <v>320</v>
      </c>
      <c r="D136" s="91" t="s">
        <v>321</v>
      </c>
      <c r="E136" s="91"/>
      <c r="F136" s="33" t="s">
        <v>6</v>
      </c>
      <c r="G136" s="34">
        <v>5</v>
      </c>
      <c r="H136" s="31">
        <f t="shared" si="20"/>
        <v>0</v>
      </c>
      <c r="I136" s="10">
        <v>5.5</v>
      </c>
    </row>
    <row r="137" spans="1:9" s="10" customFormat="1" ht="45" customHeight="1" x14ac:dyDescent="0.3">
      <c r="A137" s="28">
        <v>105</v>
      </c>
      <c r="B137" s="56"/>
      <c r="C137" s="52" t="s">
        <v>297</v>
      </c>
      <c r="D137" s="91" t="s">
        <v>297</v>
      </c>
      <c r="E137" s="91"/>
      <c r="F137" s="33" t="s">
        <v>6</v>
      </c>
      <c r="G137" s="34">
        <v>54</v>
      </c>
      <c r="H137" s="31">
        <f t="shared" ref="H137:H139" si="21">G137*B137</f>
        <v>0</v>
      </c>
      <c r="I137" s="10">
        <v>5.5</v>
      </c>
    </row>
    <row r="138" spans="1:9" s="10" customFormat="1" ht="45" customHeight="1" x14ac:dyDescent="0.3">
      <c r="A138" s="28">
        <v>106</v>
      </c>
      <c r="B138" s="56"/>
      <c r="C138" s="52" t="s">
        <v>322</v>
      </c>
      <c r="D138" s="91" t="s">
        <v>323</v>
      </c>
      <c r="E138" s="91"/>
      <c r="F138" s="33" t="s">
        <v>6</v>
      </c>
      <c r="G138" s="34">
        <v>5</v>
      </c>
      <c r="H138" s="31">
        <f t="shared" si="21"/>
        <v>0</v>
      </c>
      <c r="I138" s="10">
        <v>5.5</v>
      </c>
    </row>
    <row r="139" spans="1:9" s="10" customFormat="1" ht="45" customHeight="1" x14ac:dyDescent="0.3">
      <c r="A139" s="28">
        <v>107</v>
      </c>
      <c r="B139" s="56"/>
      <c r="C139" s="52" t="s">
        <v>298</v>
      </c>
      <c r="D139" s="91" t="s">
        <v>298</v>
      </c>
      <c r="E139" s="91"/>
      <c r="F139" s="33" t="s">
        <v>6</v>
      </c>
      <c r="G139" s="34">
        <v>54</v>
      </c>
      <c r="H139" s="31">
        <f t="shared" si="21"/>
        <v>0</v>
      </c>
      <c r="I139" s="10">
        <v>5.5</v>
      </c>
    </row>
    <row r="140" spans="1:9" s="10" customFormat="1" ht="45" customHeight="1" x14ac:dyDescent="0.3">
      <c r="A140" s="28">
        <v>108</v>
      </c>
      <c r="B140" s="56"/>
      <c r="C140" s="52" t="s">
        <v>168</v>
      </c>
      <c r="D140" s="91" t="s">
        <v>72</v>
      </c>
      <c r="E140" s="91"/>
      <c r="F140" s="33" t="s">
        <v>6</v>
      </c>
      <c r="G140" s="34">
        <v>41</v>
      </c>
      <c r="H140" s="31">
        <f t="shared" si="20"/>
        <v>0</v>
      </c>
      <c r="I140" s="10">
        <v>5.5</v>
      </c>
    </row>
    <row r="141" spans="1:9" s="10" customFormat="1" ht="45" customHeight="1" x14ac:dyDescent="0.3">
      <c r="A141" s="28">
        <v>109</v>
      </c>
      <c r="B141" s="57"/>
      <c r="C141" s="53" t="s">
        <v>169</v>
      </c>
      <c r="D141" s="92" t="s">
        <v>73</v>
      </c>
      <c r="E141" s="92"/>
      <c r="F141" s="35" t="s">
        <v>6</v>
      </c>
      <c r="G141" s="36">
        <v>39</v>
      </c>
      <c r="H141" s="31">
        <f t="shared" si="20"/>
        <v>0</v>
      </c>
      <c r="I141" s="10">
        <v>5.5</v>
      </c>
    </row>
    <row r="142" spans="1:9" s="10" customFormat="1" ht="45" customHeight="1" x14ac:dyDescent="0.3">
      <c r="A142" s="28">
        <v>5</v>
      </c>
      <c r="B142" s="56"/>
      <c r="C142" s="52" t="s">
        <v>299</v>
      </c>
      <c r="D142" s="93" t="s">
        <v>302</v>
      </c>
      <c r="E142" s="94"/>
      <c r="F142" s="33" t="s">
        <v>6</v>
      </c>
      <c r="G142" s="34">
        <v>7</v>
      </c>
      <c r="H142" s="31">
        <f>G142*B142</f>
        <v>0</v>
      </c>
      <c r="I142" s="10">
        <v>5.5</v>
      </c>
    </row>
    <row r="143" spans="1:9" s="10" customFormat="1" ht="45" customHeight="1" x14ac:dyDescent="0.3">
      <c r="A143" s="28">
        <v>6</v>
      </c>
      <c r="B143" s="56"/>
      <c r="C143" s="52" t="s">
        <v>300</v>
      </c>
      <c r="D143" s="93" t="s">
        <v>301</v>
      </c>
      <c r="E143" s="94"/>
      <c r="F143" s="33" t="s">
        <v>6</v>
      </c>
      <c r="G143" s="34">
        <v>7</v>
      </c>
      <c r="H143" s="31">
        <f>G143*B143</f>
        <v>0</v>
      </c>
      <c r="I143" s="10">
        <v>5.5</v>
      </c>
    </row>
    <row r="144" spans="1:9" s="10" customFormat="1" ht="49.95" customHeight="1" x14ac:dyDescent="0.3">
      <c r="A144" s="89" t="s">
        <v>195</v>
      </c>
      <c r="B144" s="87"/>
      <c r="C144" s="87"/>
      <c r="D144" s="87"/>
      <c r="E144" s="87"/>
      <c r="F144" s="87"/>
      <c r="G144" s="87"/>
      <c r="H144" s="88"/>
    </row>
    <row r="145" spans="1:15" s="10" customFormat="1" ht="45" customHeight="1" x14ac:dyDescent="0.3">
      <c r="A145" s="28">
        <v>110</v>
      </c>
      <c r="B145" s="55"/>
      <c r="C145" s="51" t="s">
        <v>308</v>
      </c>
      <c r="D145" s="90" t="s">
        <v>303</v>
      </c>
      <c r="E145" s="90"/>
      <c r="F145" s="35" t="s">
        <v>131</v>
      </c>
      <c r="G145" s="30">
        <v>144.5</v>
      </c>
      <c r="H145" s="31">
        <f>G145*B145</f>
        <v>0</v>
      </c>
      <c r="I145" s="10">
        <v>20</v>
      </c>
    </row>
    <row r="146" spans="1:15" s="10" customFormat="1" ht="45" customHeight="1" x14ac:dyDescent="0.3">
      <c r="A146" s="38">
        <v>111</v>
      </c>
      <c r="B146" s="57"/>
      <c r="C146" s="53" t="s">
        <v>1</v>
      </c>
      <c r="D146" s="92" t="s">
        <v>29</v>
      </c>
      <c r="E146" s="92"/>
      <c r="F146" s="35" t="s">
        <v>131</v>
      </c>
      <c r="G146" s="36">
        <v>38</v>
      </c>
      <c r="H146" s="31">
        <f>G146*B146</f>
        <v>0</v>
      </c>
      <c r="I146" s="10">
        <v>5.5</v>
      </c>
    </row>
    <row r="147" spans="1:15" s="10" customFormat="1" ht="49.95" customHeight="1" x14ac:dyDescent="0.3">
      <c r="A147" s="89" t="s">
        <v>194</v>
      </c>
      <c r="B147" s="87"/>
      <c r="C147" s="87"/>
      <c r="D147" s="87"/>
      <c r="E147" s="87"/>
      <c r="F147" s="87"/>
      <c r="G147" s="87"/>
      <c r="H147" s="88"/>
    </row>
    <row r="148" spans="1:15" s="10" customFormat="1" ht="45" customHeight="1" thickBot="1" x14ac:dyDescent="0.35">
      <c r="A148" s="28">
        <v>112</v>
      </c>
      <c r="B148" s="55"/>
      <c r="C148" s="51" t="s">
        <v>141</v>
      </c>
      <c r="D148" s="90" t="s">
        <v>142</v>
      </c>
      <c r="E148" s="90"/>
      <c r="F148" s="35" t="s">
        <v>6</v>
      </c>
      <c r="G148" s="30">
        <v>7.5</v>
      </c>
      <c r="H148" s="31">
        <f>G148*B148</f>
        <v>0</v>
      </c>
      <c r="I148" s="10">
        <v>5.5</v>
      </c>
    </row>
    <row r="149" spans="1:15" s="10" customFormat="1" ht="45" customHeight="1" thickBot="1" x14ac:dyDescent="0.35">
      <c r="A149" s="28">
        <v>113</v>
      </c>
      <c r="B149" s="58"/>
      <c r="C149" s="52" t="s">
        <v>99</v>
      </c>
      <c r="D149" s="91" t="s">
        <v>54</v>
      </c>
      <c r="E149" s="91"/>
      <c r="F149" s="33" t="s">
        <v>129</v>
      </c>
      <c r="G149" s="34">
        <v>30</v>
      </c>
      <c r="H149" s="37">
        <f>G149*B149</f>
        <v>0</v>
      </c>
      <c r="I149" s="10">
        <v>5.5</v>
      </c>
      <c r="O149" s="59"/>
    </row>
    <row r="150" spans="1:15" s="10" customFormat="1" ht="45" customHeight="1" x14ac:dyDescent="0.3">
      <c r="A150" s="28">
        <v>114</v>
      </c>
      <c r="B150" s="55"/>
      <c r="C150" s="51" t="s">
        <v>304</v>
      </c>
      <c r="D150" s="90" t="s">
        <v>305</v>
      </c>
      <c r="E150" s="90"/>
      <c r="F150" s="33" t="s">
        <v>129</v>
      </c>
      <c r="G150" s="30">
        <v>25</v>
      </c>
      <c r="H150" s="31">
        <f>G150*B150</f>
        <v>0</v>
      </c>
      <c r="I150" s="10">
        <v>20</v>
      </c>
    </row>
    <row r="151" spans="1:15" s="10" customFormat="1" ht="49.95" customHeight="1" x14ac:dyDescent="0.3">
      <c r="A151" s="129" t="s">
        <v>196</v>
      </c>
      <c r="B151" s="130"/>
      <c r="C151" s="130"/>
      <c r="D151" s="130"/>
      <c r="E151" s="130"/>
      <c r="F151" s="130"/>
      <c r="G151" s="130"/>
      <c r="H151" s="131"/>
    </row>
    <row r="152" spans="1:15" s="10" customFormat="1" ht="49.95" customHeight="1" x14ac:dyDescent="0.3">
      <c r="A152" s="89" t="s">
        <v>240</v>
      </c>
      <c r="B152" s="87"/>
      <c r="C152" s="87"/>
      <c r="D152" s="87"/>
      <c r="E152" s="87"/>
      <c r="F152" s="87"/>
      <c r="G152" s="87"/>
      <c r="H152" s="88"/>
    </row>
    <row r="153" spans="1:15" s="10" customFormat="1" ht="45" customHeight="1" x14ac:dyDescent="0.3">
      <c r="A153" s="28">
        <v>115</v>
      </c>
      <c r="B153" s="55"/>
      <c r="C153" s="51" t="s">
        <v>38</v>
      </c>
      <c r="D153" s="90" t="s">
        <v>39</v>
      </c>
      <c r="E153" s="90"/>
      <c r="F153" s="29" t="s">
        <v>6</v>
      </c>
      <c r="G153" s="30">
        <v>3</v>
      </c>
      <c r="H153" s="31">
        <f>G153*B153</f>
        <v>0</v>
      </c>
      <c r="I153" s="10">
        <v>20</v>
      </c>
    </row>
    <row r="154" spans="1:15" s="10" customFormat="1" ht="45" customHeight="1" x14ac:dyDescent="0.3">
      <c r="A154" s="32">
        <v>116</v>
      </c>
      <c r="B154" s="56"/>
      <c r="C154" s="52" t="s">
        <v>55</v>
      </c>
      <c r="D154" s="91" t="s">
        <v>56</v>
      </c>
      <c r="E154" s="91"/>
      <c r="F154" s="33" t="s">
        <v>6</v>
      </c>
      <c r="G154" s="34">
        <v>50</v>
      </c>
      <c r="H154" s="31">
        <f t="shared" ref="H154:H170" si="22">G154*B154</f>
        <v>0</v>
      </c>
      <c r="I154" s="10">
        <v>20</v>
      </c>
    </row>
    <row r="155" spans="1:15" s="10" customFormat="1" ht="45" customHeight="1" x14ac:dyDescent="0.3">
      <c r="A155" s="28">
        <v>117</v>
      </c>
      <c r="B155" s="56"/>
      <c r="C155" s="52" t="s">
        <v>57</v>
      </c>
      <c r="D155" s="91" t="s">
        <v>40</v>
      </c>
      <c r="E155" s="91"/>
      <c r="F155" s="33" t="s">
        <v>6</v>
      </c>
      <c r="G155" s="34">
        <v>6</v>
      </c>
      <c r="H155" s="31">
        <f t="shared" si="22"/>
        <v>0</v>
      </c>
      <c r="I155" s="10">
        <v>20</v>
      </c>
    </row>
    <row r="156" spans="1:15" s="10" customFormat="1" ht="45" customHeight="1" x14ac:dyDescent="0.3">
      <c r="A156" s="32">
        <v>118</v>
      </c>
      <c r="B156" s="56"/>
      <c r="C156" s="52" t="s">
        <v>58</v>
      </c>
      <c r="D156" s="91" t="s">
        <v>59</v>
      </c>
      <c r="E156" s="91"/>
      <c r="F156" s="33" t="s">
        <v>6</v>
      </c>
      <c r="G156" s="34">
        <v>80</v>
      </c>
      <c r="H156" s="31">
        <f t="shared" si="22"/>
        <v>0</v>
      </c>
      <c r="I156" s="10">
        <v>20</v>
      </c>
    </row>
    <row r="157" spans="1:15" s="10" customFormat="1" ht="45" customHeight="1" x14ac:dyDescent="0.3">
      <c r="A157" s="28">
        <v>119</v>
      </c>
      <c r="B157" s="56"/>
      <c r="C157" s="52" t="s">
        <v>41</v>
      </c>
      <c r="D157" s="91" t="s">
        <v>42</v>
      </c>
      <c r="E157" s="91"/>
      <c r="F157" s="33" t="s">
        <v>6</v>
      </c>
      <c r="G157" s="34">
        <v>8.5</v>
      </c>
      <c r="H157" s="31">
        <f t="shared" si="22"/>
        <v>0</v>
      </c>
      <c r="I157" s="10">
        <v>20</v>
      </c>
    </row>
    <row r="158" spans="1:15" s="10" customFormat="1" ht="45" customHeight="1" x14ac:dyDescent="0.3">
      <c r="A158" s="32">
        <v>120</v>
      </c>
      <c r="B158" s="56"/>
      <c r="C158" s="52" t="s">
        <v>60</v>
      </c>
      <c r="D158" s="91" t="s">
        <v>61</v>
      </c>
      <c r="E158" s="91"/>
      <c r="F158" s="33" t="s">
        <v>6</v>
      </c>
      <c r="G158" s="34">
        <v>120</v>
      </c>
      <c r="H158" s="31">
        <f t="shared" si="22"/>
        <v>0</v>
      </c>
      <c r="I158" s="10">
        <v>20</v>
      </c>
    </row>
    <row r="159" spans="1:15" s="10" customFormat="1" ht="45" customHeight="1" x14ac:dyDescent="0.3">
      <c r="A159" s="28">
        <v>121</v>
      </c>
      <c r="B159" s="56"/>
      <c r="C159" s="52" t="s">
        <v>43</v>
      </c>
      <c r="D159" s="91" t="s">
        <v>44</v>
      </c>
      <c r="E159" s="91"/>
      <c r="F159" s="33" t="s">
        <v>6</v>
      </c>
      <c r="G159" s="34">
        <v>4.9000000000000004</v>
      </c>
      <c r="H159" s="31">
        <f t="shared" si="22"/>
        <v>0</v>
      </c>
      <c r="I159" s="10">
        <v>20</v>
      </c>
    </row>
    <row r="160" spans="1:15" s="10" customFormat="1" ht="45" customHeight="1" x14ac:dyDescent="0.3">
      <c r="A160" s="32">
        <v>122</v>
      </c>
      <c r="B160" s="56"/>
      <c r="C160" s="52" t="s">
        <v>45</v>
      </c>
      <c r="D160" s="91" t="s">
        <v>46</v>
      </c>
      <c r="E160" s="91"/>
      <c r="F160" s="33" t="s">
        <v>6</v>
      </c>
      <c r="G160" s="34">
        <v>4</v>
      </c>
      <c r="H160" s="31">
        <f t="shared" si="22"/>
        <v>0</v>
      </c>
      <c r="I160" s="10">
        <v>20</v>
      </c>
    </row>
    <row r="161" spans="1:9" s="10" customFormat="1" ht="45" customHeight="1" x14ac:dyDescent="0.3">
      <c r="A161" s="28">
        <v>123</v>
      </c>
      <c r="B161" s="56"/>
      <c r="C161" s="52" t="s">
        <v>47</v>
      </c>
      <c r="D161" s="91" t="s">
        <v>48</v>
      </c>
      <c r="E161" s="91"/>
      <c r="F161" s="33" t="s">
        <v>6</v>
      </c>
      <c r="G161" s="34">
        <v>3</v>
      </c>
      <c r="H161" s="31">
        <f t="shared" si="22"/>
        <v>0</v>
      </c>
      <c r="I161" s="10">
        <v>20</v>
      </c>
    </row>
    <row r="162" spans="1:9" s="10" customFormat="1" ht="45" customHeight="1" x14ac:dyDescent="0.3">
      <c r="A162" s="32">
        <v>124</v>
      </c>
      <c r="B162" s="56"/>
      <c r="C162" s="52" t="s">
        <v>62</v>
      </c>
      <c r="D162" s="91" t="s">
        <v>63</v>
      </c>
      <c r="E162" s="91"/>
      <c r="F162" s="33" t="s">
        <v>6</v>
      </c>
      <c r="G162" s="34">
        <v>60</v>
      </c>
      <c r="H162" s="31">
        <f t="shared" si="22"/>
        <v>0</v>
      </c>
      <c r="I162" s="10">
        <v>20</v>
      </c>
    </row>
    <row r="163" spans="1:9" s="10" customFormat="1" ht="45" customHeight="1" x14ac:dyDescent="0.3">
      <c r="A163" s="28">
        <v>125</v>
      </c>
      <c r="B163" s="56"/>
      <c r="C163" s="52" t="s">
        <v>166</v>
      </c>
      <c r="D163" s="93" t="s">
        <v>167</v>
      </c>
      <c r="E163" s="94"/>
      <c r="F163" s="33" t="s">
        <v>129</v>
      </c>
      <c r="G163" s="34">
        <v>2.5</v>
      </c>
      <c r="H163" s="31">
        <f t="shared" si="22"/>
        <v>0</v>
      </c>
      <c r="I163" s="10">
        <v>20</v>
      </c>
    </row>
    <row r="164" spans="1:9" s="10" customFormat="1" ht="45" customHeight="1" x14ac:dyDescent="0.3">
      <c r="A164" s="32">
        <v>126</v>
      </c>
      <c r="B164" s="56"/>
      <c r="C164" s="52" t="s">
        <v>49</v>
      </c>
      <c r="D164" s="91" t="s">
        <v>50</v>
      </c>
      <c r="E164" s="91"/>
      <c r="F164" s="33" t="s">
        <v>6</v>
      </c>
      <c r="G164" s="34">
        <v>6.5</v>
      </c>
      <c r="H164" s="31">
        <f t="shared" si="22"/>
        <v>0</v>
      </c>
      <c r="I164" s="10">
        <v>20</v>
      </c>
    </row>
    <row r="165" spans="1:9" s="10" customFormat="1" ht="45" customHeight="1" x14ac:dyDescent="0.3">
      <c r="A165" s="28">
        <v>127</v>
      </c>
      <c r="B165" s="56"/>
      <c r="C165" s="52" t="s">
        <v>64</v>
      </c>
      <c r="D165" s="91" t="s">
        <v>51</v>
      </c>
      <c r="E165" s="91"/>
      <c r="F165" s="33" t="s">
        <v>6</v>
      </c>
      <c r="G165" s="34">
        <v>7.5</v>
      </c>
      <c r="H165" s="31">
        <f t="shared" si="22"/>
        <v>0</v>
      </c>
      <c r="I165" s="10">
        <v>20</v>
      </c>
    </row>
    <row r="166" spans="1:9" s="10" customFormat="1" ht="45" customHeight="1" x14ac:dyDescent="0.3">
      <c r="A166" s="32">
        <v>128</v>
      </c>
      <c r="B166" s="56"/>
      <c r="C166" s="52" t="s">
        <v>312</v>
      </c>
      <c r="D166" s="91" t="s">
        <v>118</v>
      </c>
      <c r="E166" s="91"/>
      <c r="F166" s="33" t="s">
        <v>6</v>
      </c>
      <c r="G166" s="34">
        <v>15.5</v>
      </c>
      <c r="H166" s="31">
        <f t="shared" si="22"/>
        <v>0</v>
      </c>
      <c r="I166" s="10">
        <v>20</v>
      </c>
    </row>
    <row r="167" spans="1:9" s="10" customFormat="1" ht="45" customHeight="1" x14ac:dyDescent="0.3">
      <c r="A167" s="28">
        <v>129</v>
      </c>
      <c r="B167" s="56"/>
      <c r="C167" s="52" t="s">
        <v>10</v>
      </c>
      <c r="D167" s="91" t="s">
        <v>66</v>
      </c>
      <c r="E167" s="91"/>
      <c r="F167" s="33" t="s">
        <v>6</v>
      </c>
      <c r="G167" s="34">
        <v>5.9</v>
      </c>
      <c r="H167" s="31">
        <f>G167*B167</f>
        <v>0</v>
      </c>
      <c r="I167" s="10">
        <v>20</v>
      </c>
    </row>
    <row r="168" spans="1:9" s="10" customFormat="1" ht="45" customHeight="1" x14ac:dyDescent="0.3">
      <c r="A168" s="32">
        <v>130</v>
      </c>
      <c r="B168" s="57"/>
      <c r="C168" s="53" t="s">
        <v>65</v>
      </c>
      <c r="D168" s="92" t="s">
        <v>67</v>
      </c>
      <c r="E168" s="92"/>
      <c r="F168" s="35" t="s">
        <v>6</v>
      </c>
      <c r="G168" s="36">
        <v>7.5</v>
      </c>
      <c r="H168" s="31">
        <f t="shared" si="22"/>
        <v>0</v>
      </c>
      <c r="I168" s="10">
        <v>20</v>
      </c>
    </row>
    <row r="169" spans="1:9" s="10" customFormat="1" ht="45" customHeight="1" x14ac:dyDescent="0.3">
      <c r="A169" s="28">
        <v>131</v>
      </c>
      <c r="B169" s="56"/>
      <c r="C169" s="52" t="s">
        <v>52</v>
      </c>
      <c r="D169" s="91" t="s">
        <v>53</v>
      </c>
      <c r="E169" s="91"/>
      <c r="F169" s="33" t="s">
        <v>6</v>
      </c>
      <c r="G169" s="34">
        <v>8</v>
      </c>
      <c r="H169" s="31">
        <f>G169*B169</f>
        <v>0</v>
      </c>
      <c r="I169" s="10">
        <v>20</v>
      </c>
    </row>
    <row r="170" spans="1:9" s="10" customFormat="1" ht="45" customHeight="1" x14ac:dyDescent="0.3">
      <c r="A170" s="32">
        <v>132</v>
      </c>
      <c r="B170" s="57"/>
      <c r="C170" s="53" t="s">
        <v>90</v>
      </c>
      <c r="D170" s="92" t="s">
        <v>37</v>
      </c>
      <c r="E170" s="92"/>
      <c r="F170" s="35" t="s">
        <v>6</v>
      </c>
      <c r="G170" s="36">
        <v>6.5</v>
      </c>
      <c r="H170" s="60">
        <f t="shared" si="22"/>
        <v>0</v>
      </c>
      <c r="I170" s="10">
        <v>20</v>
      </c>
    </row>
    <row r="171" spans="1:9" s="10" customFormat="1" ht="45" customHeight="1" x14ac:dyDescent="0.3">
      <c r="A171" s="28">
        <v>133</v>
      </c>
      <c r="B171" s="58"/>
      <c r="C171" s="52" t="s">
        <v>119</v>
      </c>
      <c r="D171" s="91" t="s">
        <v>120</v>
      </c>
      <c r="E171" s="91"/>
      <c r="F171" s="33" t="s">
        <v>6</v>
      </c>
      <c r="G171" s="34">
        <v>1.5</v>
      </c>
      <c r="H171" s="37">
        <f>G171*B171</f>
        <v>0</v>
      </c>
      <c r="I171" s="10">
        <v>20</v>
      </c>
    </row>
    <row r="172" spans="1:9" s="10" customFormat="1" ht="45" customHeight="1" thickBot="1" x14ac:dyDescent="0.35">
      <c r="A172" s="32">
        <v>134</v>
      </c>
      <c r="B172" s="81"/>
      <c r="C172" s="82" t="s">
        <v>121</v>
      </c>
      <c r="D172" s="136" t="s">
        <v>122</v>
      </c>
      <c r="E172" s="137"/>
      <c r="F172" s="83" t="s">
        <v>6</v>
      </c>
      <c r="G172" s="84">
        <v>25</v>
      </c>
      <c r="H172" s="85">
        <f>G172*B172</f>
        <v>0</v>
      </c>
      <c r="I172" s="10">
        <v>20</v>
      </c>
    </row>
    <row r="173" spans="1:9" s="10" customFormat="1" ht="1.8" customHeight="1" thickTop="1" thickBot="1" x14ac:dyDescent="0.35">
      <c r="A173" s="71"/>
      <c r="B173" s="72"/>
      <c r="C173" s="73"/>
      <c r="D173" s="74"/>
      <c r="E173" s="74"/>
      <c r="F173" s="75"/>
      <c r="G173" s="76"/>
      <c r="H173" s="77"/>
    </row>
    <row r="174" spans="1:9" s="10" customFormat="1" ht="37.5" customHeight="1" x14ac:dyDescent="0.3">
      <c r="C174" s="23"/>
      <c r="D174" s="14"/>
      <c r="E174" s="14"/>
      <c r="F174" s="13"/>
      <c r="G174" s="16"/>
      <c r="H174" s="17"/>
    </row>
    <row r="175" spans="1:9" s="10" customFormat="1" ht="24.9" customHeight="1" thickBot="1" x14ac:dyDescent="0.4">
      <c r="A175" s="18"/>
      <c r="B175" s="18"/>
      <c r="C175" s="13"/>
      <c r="D175" s="13"/>
      <c r="E175" s="14"/>
      <c r="F175" s="14"/>
      <c r="G175" s="15"/>
      <c r="H175" s="16"/>
      <c r="I175" s="17"/>
    </row>
    <row r="176" spans="1:9" s="10" customFormat="1" ht="30" customHeight="1" thickBot="1" x14ac:dyDescent="0.35">
      <c r="A176" s="19"/>
      <c r="B176" s="19"/>
      <c r="C176" s="19"/>
      <c r="D176" s="19"/>
      <c r="E176" s="95" t="s">
        <v>210</v>
      </c>
      <c r="F176" s="95"/>
      <c r="G176" s="96"/>
      <c r="H176" s="39">
        <f>SUM(H15:H172)</f>
        <v>0</v>
      </c>
    </row>
    <row r="177" spans="1:9" s="10" customFormat="1" ht="30" customHeight="1" thickBot="1" x14ac:dyDescent="0.35">
      <c r="A177" s="20"/>
      <c r="B177" s="20"/>
      <c r="C177" s="45" t="s">
        <v>136</v>
      </c>
      <c r="D177" s="45" t="s">
        <v>135</v>
      </c>
      <c r="E177" s="95" t="s">
        <v>209</v>
      </c>
      <c r="F177" s="95"/>
      <c r="G177" s="96"/>
      <c r="H177" s="40" t="str">
        <f>IF(H176&gt;100,H176*10%,IF(H176&lt;100,"10"))</f>
        <v>10</v>
      </c>
      <c r="I177" s="10">
        <v>20</v>
      </c>
    </row>
    <row r="178" spans="1:9" s="10" customFormat="1" ht="30" customHeight="1" thickBot="1" x14ac:dyDescent="0.35">
      <c r="A178" s="21"/>
      <c r="B178" s="21"/>
      <c r="C178" s="133"/>
      <c r="D178" s="133"/>
      <c r="E178" s="21"/>
      <c r="F178" s="132" t="s">
        <v>211</v>
      </c>
      <c r="G178" s="132"/>
      <c r="H178" s="39">
        <f>+H176+H177</f>
        <v>10</v>
      </c>
    </row>
    <row r="179" spans="1:9" s="10" customFormat="1" ht="30" customHeight="1" x14ac:dyDescent="0.3">
      <c r="A179" s="19"/>
      <c r="B179" s="19"/>
      <c r="C179" s="134"/>
      <c r="D179" s="134"/>
      <c r="E179" s="19"/>
      <c r="F179" s="95" t="s">
        <v>214</v>
      </c>
      <c r="G179" s="95"/>
      <c r="H179" s="41" cm="1">
        <f t="array" ref="H179">SUMPRODUCT((I15:I178=I179)*(H15:H178))*0.055</f>
        <v>0</v>
      </c>
      <c r="I179" s="10">
        <v>5.5</v>
      </c>
    </row>
    <row r="180" spans="1:9" s="12" customFormat="1" ht="30" customHeight="1" x14ac:dyDescent="0.3">
      <c r="A180" s="19"/>
      <c r="B180" s="19"/>
      <c r="C180" s="134"/>
      <c r="D180" s="134"/>
      <c r="E180" s="19"/>
      <c r="F180" s="95" t="s">
        <v>213</v>
      </c>
      <c r="G180" s="95"/>
      <c r="H180" s="41" cm="1">
        <f t="array" ref="H180">SUMPRODUCT((I15:I178=I180)*(H15:H178))*0.1</f>
        <v>0</v>
      </c>
      <c r="I180" s="12">
        <v>10</v>
      </c>
    </row>
    <row r="181" spans="1:9" s="12" customFormat="1" ht="30" customHeight="1" thickBot="1" x14ac:dyDescent="0.35">
      <c r="A181" s="19"/>
      <c r="B181" s="19"/>
      <c r="C181" s="135"/>
      <c r="D181" s="135"/>
      <c r="E181" s="19"/>
      <c r="F181" s="95" t="s">
        <v>212</v>
      </c>
      <c r="G181" s="95"/>
      <c r="H181" s="41" cm="1">
        <f t="array" ref="H181">SUMPRODUCT((I15:I178=I181)*(H15:H178))*0.2</f>
        <v>2</v>
      </c>
      <c r="I181" s="12">
        <v>20</v>
      </c>
    </row>
    <row r="182" spans="1:9" s="12" customFormat="1" ht="30" customHeight="1" thickBot="1" x14ac:dyDescent="0.35">
      <c r="A182" s="21"/>
      <c r="B182" s="21"/>
      <c r="C182" s="21"/>
      <c r="D182" s="21"/>
      <c r="E182" s="21"/>
      <c r="F182" s="132" t="s">
        <v>215</v>
      </c>
      <c r="G182" s="132"/>
      <c r="H182" s="43">
        <f>SUM(H178:H181)</f>
        <v>12</v>
      </c>
    </row>
    <row r="183" spans="1:9" s="12" customFormat="1" ht="30" customHeight="1" x14ac:dyDescent="0.3">
      <c r="A183" s="21"/>
      <c r="B183" s="21"/>
      <c r="C183" s="21"/>
      <c r="D183" s="21"/>
      <c r="E183" s="21"/>
      <c r="F183" s="42"/>
      <c r="G183" s="42"/>
      <c r="H183" s="44"/>
    </row>
    <row r="184" spans="1:9" ht="21" customHeight="1" thickBot="1" x14ac:dyDescent="0.35">
      <c r="C184" s="1"/>
      <c r="G184" s="1"/>
      <c r="H184" s="1"/>
      <c r="I184" s="1"/>
    </row>
    <row r="185" spans="1:9" ht="365.4" customHeight="1" thickTop="1" thickBot="1" x14ac:dyDescent="0.35">
      <c r="A185" s="121" t="s">
        <v>223</v>
      </c>
      <c r="B185" s="122"/>
      <c r="C185" s="122"/>
      <c r="D185" s="122"/>
      <c r="E185" s="122"/>
      <c r="F185" s="122"/>
      <c r="G185" s="122"/>
      <c r="H185" s="123"/>
      <c r="I185" s="8"/>
    </row>
    <row r="186" spans="1:9" ht="368.4" customHeight="1" thickTop="1" thickBot="1" x14ac:dyDescent="0.35">
      <c r="A186" s="118" t="s">
        <v>224</v>
      </c>
      <c r="B186" s="119"/>
      <c r="C186" s="119"/>
      <c r="D186" s="119"/>
      <c r="E186" s="119"/>
      <c r="F186" s="119"/>
      <c r="G186" s="119"/>
      <c r="H186" s="120"/>
    </row>
    <row r="187" spans="1:9" ht="12" customHeight="1" thickTop="1" x14ac:dyDescent="0.3">
      <c r="A187" s="6"/>
      <c r="B187" s="6"/>
      <c r="C187" s="6"/>
      <c r="D187" s="6"/>
      <c r="E187" s="6"/>
      <c r="F187" s="6"/>
      <c r="G187" s="5"/>
      <c r="H187" s="6"/>
    </row>
    <row r="188" spans="1:9" ht="12" customHeight="1" x14ac:dyDescent="0.3">
      <c r="A188" s="6"/>
      <c r="B188" s="6"/>
      <c r="C188" s="6"/>
      <c r="D188" s="6"/>
      <c r="E188" s="6"/>
      <c r="F188" s="6"/>
      <c r="G188" s="5"/>
      <c r="H188" s="6"/>
    </row>
    <row r="189" spans="1:9" ht="12" customHeight="1" x14ac:dyDescent="0.3">
      <c r="A189" s="6"/>
      <c r="B189" s="6"/>
      <c r="C189" s="6"/>
      <c r="D189" s="6"/>
      <c r="E189" s="6"/>
      <c r="F189" s="6"/>
      <c r="G189" s="5"/>
      <c r="H189" s="6"/>
    </row>
    <row r="190" spans="1:9" ht="12" customHeight="1" x14ac:dyDescent="0.3">
      <c r="A190" s="6"/>
      <c r="B190" s="6"/>
      <c r="C190" s="6"/>
      <c r="D190" s="6"/>
      <c r="E190" s="6"/>
      <c r="F190" s="6"/>
      <c r="G190" s="5"/>
      <c r="H190" s="6"/>
    </row>
    <row r="191" spans="1:9" ht="12" customHeight="1" x14ac:dyDescent="0.3">
      <c r="A191" s="6"/>
      <c r="B191" s="6"/>
      <c r="C191" s="6"/>
      <c r="D191" s="6"/>
      <c r="E191" s="6"/>
      <c r="F191" s="6"/>
      <c r="G191" s="5"/>
      <c r="H191" s="6"/>
    </row>
    <row r="192" spans="1:9" ht="12" customHeight="1" x14ac:dyDescent="0.3">
      <c r="A192" s="6"/>
      <c r="B192" s="6"/>
      <c r="C192" s="6"/>
      <c r="D192" s="6"/>
      <c r="E192" s="6"/>
      <c r="F192" s="6"/>
      <c r="G192" s="5"/>
      <c r="H192" s="6"/>
    </row>
    <row r="193" spans="1:8" ht="12" customHeight="1" x14ac:dyDescent="0.3">
      <c r="A193" s="6"/>
      <c r="B193" s="6"/>
      <c r="C193" s="6"/>
      <c r="D193" s="6"/>
      <c r="E193" s="6"/>
      <c r="F193" s="6"/>
      <c r="G193" s="5"/>
      <c r="H193" s="6"/>
    </row>
    <row r="194" spans="1:8" ht="12" customHeight="1" x14ac:dyDescent="0.3">
      <c r="A194" s="6"/>
      <c r="B194" s="6"/>
      <c r="C194" s="6"/>
      <c r="D194" s="6"/>
      <c r="E194" s="6"/>
      <c r="F194" s="6"/>
      <c r="G194" s="5"/>
      <c r="H194" s="6"/>
    </row>
    <row r="195" spans="1:8" ht="12" customHeight="1" x14ac:dyDescent="0.3">
      <c r="A195" s="6"/>
      <c r="B195" s="6"/>
      <c r="C195" s="6"/>
      <c r="D195" s="6"/>
      <c r="E195" s="6"/>
      <c r="F195" s="6"/>
      <c r="G195" s="5"/>
      <c r="H195" s="6"/>
    </row>
    <row r="196" spans="1:8" ht="12" customHeight="1" x14ac:dyDescent="0.3">
      <c r="A196" s="6"/>
      <c r="B196" s="6"/>
      <c r="C196" s="6"/>
      <c r="D196" s="6"/>
      <c r="E196" s="6"/>
      <c r="F196" s="6"/>
      <c r="G196" s="5"/>
      <c r="H196" s="6"/>
    </row>
    <row r="197" spans="1:8" ht="12" customHeight="1" x14ac:dyDescent="0.3">
      <c r="A197" s="6"/>
      <c r="B197" s="6"/>
      <c r="C197" s="6"/>
      <c r="D197" s="6"/>
      <c r="E197" s="6"/>
      <c r="F197" s="6"/>
      <c r="G197" s="5"/>
      <c r="H197" s="6"/>
    </row>
    <row r="198" spans="1:8" ht="12" customHeight="1" x14ac:dyDescent="0.3">
      <c r="A198" s="6"/>
      <c r="B198" s="6"/>
      <c r="C198" s="6"/>
      <c r="D198" s="6"/>
      <c r="E198" s="6"/>
      <c r="F198" s="6"/>
      <c r="G198" s="5"/>
      <c r="H198" s="6"/>
    </row>
    <row r="199" spans="1:8" ht="12" customHeight="1" x14ac:dyDescent="0.3">
      <c r="A199" s="6"/>
      <c r="B199" s="6"/>
      <c r="C199" s="6"/>
      <c r="D199" s="6"/>
      <c r="E199" s="6"/>
      <c r="F199" s="6"/>
      <c r="G199" s="5"/>
      <c r="H199" s="6"/>
    </row>
    <row r="200" spans="1:8" ht="12" customHeight="1" x14ac:dyDescent="0.3">
      <c r="A200" s="6"/>
      <c r="B200" s="6"/>
      <c r="C200" s="6"/>
      <c r="D200" s="6"/>
      <c r="E200" s="6"/>
      <c r="F200" s="6"/>
      <c r="G200" s="5"/>
      <c r="H200" s="6"/>
    </row>
    <row r="201" spans="1:8" ht="12" customHeight="1" x14ac:dyDescent="0.3">
      <c r="A201" s="6"/>
      <c r="B201" s="6"/>
      <c r="C201" s="6"/>
      <c r="D201" s="6"/>
      <c r="E201" s="6"/>
      <c r="F201" s="6"/>
      <c r="G201" s="5"/>
      <c r="H201" s="6"/>
    </row>
    <row r="202" spans="1:8" ht="12" customHeight="1" x14ac:dyDescent="0.3">
      <c r="A202" s="6"/>
      <c r="B202" s="6"/>
      <c r="C202" s="6"/>
      <c r="D202" s="6"/>
      <c r="E202" s="6"/>
      <c r="F202" s="6"/>
      <c r="G202" s="5"/>
      <c r="H202" s="6"/>
    </row>
    <row r="203" spans="1:8" ht="12" customHeight="1" x14ac:dyDescent="0.3">
      <c r="A203" s="6"/>
      <c r="B203" s="6"/>
      <c r="C203" s="6"/>
      <c r="D203" s="6"/>
      <c r="E203" s="6"/>
      <c r="F203" s="6"/>
      <c r="G203" s="5"/>
      <c r="H203" s="6"/>
    </row>
    <row r="204" spans="1:8" ht="12" customHeight="1" x14ac:dyDescent="0.3">
      <c r="A204" s="6"/>
      <c r="B204" s="6"/>
      <c r="C204" s="6"/>
      <c r="D204" s="6"/>
      <c r="E204" s="6"/>
      <c r="F204" s="6"/>
      <c r="G204" s="5"/>
      <c r="H204" s="6"/>
    </row>
    <row r="205" spans="1:8" ht="12" customHeight="1" x14ac:dyDescent="0.3">
      <c r="A205" s="6"/>
      <c r="B205" s="6"/>
      <c r="C205" s="6"/>
      <c r="D205" s="6"/>
      <c r="E205" s="6"/>
      <c r="F205" s="6"/>
      <c r="G205" s="5"/>
      <c r="H205" s="6"/>
    </row>
    <row r="206" spans="1:8" ht="12" customHeight="1" x14ac:dyDescent="0.3">
      <c r="A206" s="6"/>
      <c r="B206" s="6"/>
      <c r="C206" s="6"/>
      <c r="D206" s="6"/>
      <c r="E206" s="6"/>
      <c r="F206" s="6"/>
      <c r="G206" s="5"/>
      <c r="H206" s="6"/>
    </row>
    <row r="207" spans="1:8" ht="12" customHeight="1" x14ac:dyDescent="0.3">
      <c r="A207" s="6"/>
      <c r="B207" s="6"/>
      <c r="C207" s="6"/>
      <c r="D207" s="6"/>
      <c r="E207" s="6"/>
      <c r="F207" s="6"/>
      <c r="G207" s="5"/>
      <c r="H207" s="6"/>
    </row>
    <row r="219" spans="3:3" ht="12" customHeight="1" x14ac:dyDescent="0.3">
      <c r="C219" s="1"/>
    </row>
    <row r="220" spans="3:3" ht="12" customHeight="1" x14ac:dyDescent="0.3">
      <c r="C220" s="1"/>
    </row>
    <row r="221" spans="3:3" ht="12" customHeight="1" x14ac:dyDescent="0.3">
      <c r="C221" s="1"/>
    </row>
    <row r="222" spans="3:3" ht="12" customHeight="1" x14ac:dyDescent="0.3">
      <c r="C222" s="1"/>
    </row>
    <row r="223" spans="3:3" ht="12" customHeight="1" x14ac:dyDescent="0.3">
      <c r="C223" s="1"/>
    </row>
  </sheetData>
  <sheetProtection algorithmName="SHA-512" hashValue="fOWPgVy7we4H41SljvFUjE8XOAJjJdpqKlAWsz8enRFZUX6n/oY1RRsNqaPeUigXwdW1p3TFYR3Y4m8G79PMIg==" saltValue="OZpX+xytFoFyMsxs2huVlA==" spinCount="100000" sheet="1" selectLockedCells="1" autoFilter="0"/>
  <protectedRanges>
    <protectedRange sqref="E2:E6" name="Plage2"/>
    <protectedRange sqref="C2:C6" name="Plage1"/>
    <protectedRange sqref="G14:G17 G20" name="petit dej"/>
    <protectedRange sqref="G21 G88" name="Plateau repas"/>
    <protectedRange sqref="G175" name="Materiels et services"/>
    <protectedRange sqref="E7:E8" name="Plage2_1"/>
    <protectedRange sqref="C7:C8" name="Plage1_1"/>
  </protectedRanges>
  <autoFilter ref="A11:H172" xr:uid="{4C43F0E2-C0FE-4389-B186-FE03C16D7C7F}">
    <filterColumn colId="3" showButton="0"/>
  </autoFilter>
  <mergeCells count="189">
    <mergeCell ref="A22:H22"/>
    <mergeCell ref="A12:H12"/>
    <mergeCell ref="A9:H9"/>
    <mergeCell ref="A10:H10"/>
    <mergeCell ref="D38:E38"/>
    <mergeCell ref="D39:E39"/>
    <mergeCell ref="D36:E36"/>
    <mergeCell ref="D31:E31"/>
    <mergeCell ref="D34:E34"/>
    <mergeCell ref="D32:E32"/>
    <mergeCell ref="D37:E37"/>
    <mergeCell ref="D20:E20"/>
    <mergeCell ref="D18:E18"/>
    <mergeCell ref="A13:H13"/>
    <mergeCell ref="D19:E19"/>
    <mergeCell ref="D29:E29"/>
    <mergeCell ref="D30:E30"/>
    <mergeCell ref="D33:E33"/>
    <mergeCell ref="A40:H40"/>
    <mergeCell ref="A35:H35"/>
    <mergeCell ref="A106:H106"/>
    <mergeCell ref="A117:H117"/>
    <mergeCell ref="A112:H112"/>
    <mergeCell ref="A105:H105"/>
    <mergeCell ref="A101:H101"/>
    <mergeCell ref="A89:H89"/>
    <mergeCell ref="A84:H84"/>
    <mergeCell ref="A83:H83"/>
    <mergeCell ref="D107:E107"/>
    <mergeCell ref="D108:E108"/>
    <mergeCell ref="D109:E109"/>
    <mergeCell ref="D110:E110"/>
    <mergeCell ref="D111:E111"/>
    <mergeCell ref="D114:E114"/>
    <mergeCell ref="D115:E115"/>
    <mergeCell ref="D116:E116"/>
    <mergeCell ref="D82:E82"/>
    <mergeCell ref="D87:E87"/>
    <mergeCell ref="D86:E86"/>
    <mergeCell ref="D104:E104"/>
    <mergeCell ref="D102:E102"/>
    <mergeCell ref="D103:E103"/>
    <mergeCell ref="F178:G178"/>
    <mergeCell ref="F179:G179"/>
    <mergeCell ref="F180:G180"/>
    <mergeCell ref="F181:G181"/>
    <mergeCell ref="F182:G182"/>
    <mergeCell ref="C178:C181"/>
    <mergeCell ref="D178:D181"/>
    <mergeCell ref="D169:E169"/>
    <mergeCell ref="D143:E143"/>
    <mergeCell ref="D172:E172"/>
    <mergeCell ref="D170:E170"/>
    <mergeCell ref="D160:E160"/>
    <mergeCell ref="D161:E161"/>
    <mergeCell ref="D162:E162"/>
    <mergeCell ref="D164:E164"/>
    <mergeCell ref="D165:E165"/>
    <mergeCell ref="D166:E166"/>
    <mergeCell ref="D171:E171"/>
    <mergeCell ref="D163:E163"/>
    <mergeCell ref="D154:E154"/>
    <mergeCell ref="D155:E155"/>
    <mergeCell ref="D156:E156"/>
    <mergeCell ref="D157:E157"/>
    <mergeCell ref="D158:E158"/>
    <mergeCell ref="D159:E159"/>
    <mergeCell ref="D167:E167"/>
    <mergeCell ref="D168:E168"/>
    <mergeCell ref="D149:E149"/>
    <mergeCell ref="D145:E145"/>
    <mergeCell ref="D146:E146"/>
    <mergeCell ref="D153:E153"/>
    <mergeCell ref="D133:E133"/>
    <mergeCell ref="D142:E142"/>
    <mergeCell ref="D137:E137"/>
    <mergeCell ref="D139:E139"/>
    <mergeCell ref="D150:E150"/>
    <mergeCell ref="A147:H147"/>
    <mergeCell ref="A144:H144"/>
    <mergeCell ref="A152:H152"/>
    <mergeCell ref="A151:H151"/>
    <mergeCell ref="D134:E134"/>
    <mergeCell ref="D135:E135"/>
    <mergeCell ref="D140:E140"/>
    <mergeCell ref="D136:E136"/>
    <mergeCell ref="D138:E138"/>
    <mergeCell ref="D120:E120"/>
    <mergeCell ref="D121:E121"/>
    <mergeCell ref="D118:E118"/>
    <mergeCell ref="D125:E125"/>
    <mergeCell ref="D126:E126"/>
    <mergeCell ref="A124:H124"/>
    <mergeCell ref="A123:H123"/>
    <mergeCell ref="D141:E141"/>
    <mergeCell ref="D148:E148"/>
    <mergeCell ref="D131:E131"/>
    <mergeCell ref="D130:E130"/>
    <mergeCell ref="D132:E132"/>
    <mergeCell ref="D129:E129"/>
    <mergeCell ref="D127:E127"/>
    <mergeCell ref="D128:E128"/>
    <mergeCell ref="D119:E119"/>
    <mergeCell ref="D122:E122"/>
    <mergeCell ref="D113:E113"/>
    <mergeCell ref="D100:E100"/>
    <mergeCell ref="D99:E99"/>
    <mergeCell ref="D95:E95"/>
    <mergeCell ref="D94:E94"/>
    <mergeCell ref="D97:E97"/>
    <mergeCell ref="D98:E98"/>
    <mergeCell ref="D44:E44"/>
    <mergeCell ref="D45:E45"/>
    <mergeCell ref="D51:E51"/>
    <mergeCell ref="D71:E71"/>
    <mergeCell ref="D73:E73"/>
    <mergeCell ref="D74:E74"/>
    <mergeCell ref="D75:E75"/>
    <mergeCell ref="D76:E76"/>
    <mergeCell ref="D81:E81"/>
    <mergeCell ref="D68:E68"/>
    <mergeCell ref="D70:E70"/>
    <mergeCell ref="D69:E69"/>
    <mergeCell ref="D49:E49"/>
    <mergeCell ref="D93:E93"/>
    <mergeCell ref="D88:E88"/>
    <mergeCell ref="A61:H61"/>
    <mergeCell ref="D50:E50"/>
    <mergeCell ref="A186:H186"/>
    <mergeCell ref="A185:H185"/>
    <mergeCell ref="A1:H1"/>
    <mergeCell ref="D26:E26"/>
    <mergeCell ref="D28:E28"/>
    <mergeCell ref="D27:E27"/>
    <mergeCell ref="D11:E11"/>
    <mergeCell ref="D21:E21"/>
    <mergeCell ref="D23:E23"/>
    <mergeCell ref="D24:E24"/>
    <mergeCell ref="D25:E25"/>
    <mergeCell ref="D15:E15"/>
    <mergeCell ref="D16:E16"/>
    <mergeCell ref="D17:E17"/>
    <mergeCell ref="D14:E14"/>
    <mergeCell ref="D85:E85"/>
    <mergeCell ref="D90:E90"/>
    <mergeCell ref="D91:E91"/>
    <mergeCell ref="D92:E92"/>
    <mergeCell ref="D96:E96"/>
    <mergeCell ref="A77:H77"/>
    <mergeCell ref="D62:E62"/>
    <mergeCell ref="D78:E78"/>
    <mergeCell ref="D79:E79"/>
    <mergeCell ref="E177:G177"/>
    <mergeCell ref="E176:G176"/>
    <mergeCell ref="A2:B2"/>
    <mergeCell ref="A3:B3"/>
    <mergeCell ref="A4:B4"/>
    <mergeCell ref="A5:B5"/>
    <mergeCell ref="A6:B6"/>
    <mergeCell ref="A7:B7"/>
    <mergeCell ref="E2:H2"/>
    <mergeCell ref="E3:H3"/>
    <mergeCell ref="E4:H4"/>
    <mergeCell ref="E5:H5"/>
    <mergeCell ref="E6:H6"/>
    <mergeCell ref="E7:H7"/>
    <mergeCell ref="A8:H8"/>
    <mergeCell ref="D54:E54"/>
    <mergeCell ref="D60:E60"/>
    <mergeCell ref="D53:E53"/>
    <mergeCell ref="D46:E46"/>
    <mergeCell ref="D47:E47"/>
    <mergeCell ref="D48:E48"/>
    <mergeCell ref="D63:E63"/>
    <mergeCell ref="D64:E64"/>
    <mergeCell ref="D65:E65"/>
    <mergeCell ref="A41:H41"/>
    <mergeCell ref="A72:H72"/>
    <mergeCell ref="D42:E42"/>
    <mergeCell ref="D43:E43"/>
    <mergeCell ref="D66:E66"/>
    <mergeCell ref="D67:E67"/>
    <mergeCell ref="D80:E80"/>
    <mergeCell ref="D59:E59"/>
    <mergeCell ref="D58:E58"/>
    <mergeCell ref="D55:E55"/>
    <mergeCell ref="D56:E56"/>
    <mergeCell ref="D57:E57"/>
    <mergeCell ref="A52:H52"/>
  </mergeCells>
  <phoneticPr fontId="50" type="noConversion"/>
  <printOptions horizontalCentered="1"/>
  <pageMargins left="0.31496062992125984" right="0.23622047244094491" top="0.43307086614173229" bottom="0.55118110236220474" header="0.19685039370078741" footer="0.19685039370078741"/>
  <pageSetup paperSize="9" scale="30" fitToHeight="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BDC</vt:lpstr>
      <vt:lpstr>BDC!Impression_des_titres</vt:lpstr>
      <vt:lpstr>BDC!Zone_d_impression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JCLOUD</dc:creator>
  <cp:lastModifiedBy>Adam Khensous</cp:lastModifiedBy>
  <cp:lastPrinted>2024-11-26T13:41:25Z</cp:lastPrinted>
  <dcterms:created xsi:type="dcterms:W3CDTF">2021-06-03T16:19:06Z</dcterms:created>
  <dcterms:modified xsi:type="dcterms:W3CDTF">2025-01-10T14:32:02Z</dcterms:modified>
</cp:coreProperties>
</file>