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athis BELLANCOURT\Downloads\"/>
    </mc:Choice>
  </mc:AlternateContent>
  <xr:revisionPtr revIDLastSave="0" documentId="13_ncr:1_{E5FEC6BA-7D1A-468A-A422-93F349F8D4B3}" xr6:coauthVersionLast="47" xr6:coauthVersionMax="47" xr10:uidLastSave="{00000000-0000-0000-0000-000000000000}"/>
  <bookViews>
    <workbookView xWindow="-28920" yWindow="-90" windowWidth="29040" windowHeight="15720" xr2:uid="{E54A981B-B5E5-4DEC-82B6-0554E646F110}"/>
  </bookViews>
  <sheets>
    <sheet name="BDC" sheetId="8" r:id="rId1"/>
  </sheets>
  <definedNames>
    <definedName name="_xlnm._FilterDatabase" localSheetId="0" hidden="1">BDC!$A$11:$G$114</definedName>
    <definedName name="_xlnm.Print_Titles" localSheetId="0">BDC!$11:$11</definedName>
    <definedName name="_xlnm.Print_Area" localSheetId="0">BDC!$A$1:$G$142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8" l="1"/>
  <c r="G62" i="8"/>
  <c r="G61" i="8"/>
  <c r="G47" i="8"/>
  <c r="G16" i="8"/>
  <c r="G59" i="8"/>
  <c r="G57" i="8"/>
  <c r="G37" i="8"/>
  <c r="G38" i="8"/>
  <c r="G39" i="8"/>
  <c r="G40" i="8"/>
  <c r="G86" i="8"/>
  <c r="G75" i="8"/>
  <c r="G18" i="8"/>
  <c r="G99" i="8"/>
  <c r="G17" i="8"/>
  <c r="G90" i="8"/>
  <c r="G91" i="8"/>
  <c r="G54" i="8"/>
  <c r="G56" i="8"/>
  <c r="G41" i="8"/>
  <c r="G23" i="8"/>
  <c r="G25" i="8"/>
  <c r="G112" i="8"/>
  <c r="G103" i="8"/>
  <c r="G104" i="8"/>
  <c r="G105" i="8"/>
  <c r="G106" i="8"/>
  <c r="G107" i="8"/>
  <c r="G108" i="8"/>
  <c r="G109" i="8"/>
  <c r="G110" i="8"/>
  <c r="G111" i="8"/>
  <c r="G113" i="8"/>
  <c r="G114" i="8"/>
  <c r="G102" i="8"/>
  <c r="G95" i="8"/>
  <c r="G94" i="8"/>
  <c r="G98" i="8"/>
  <c r="G97" i="8"/>
  <c r="G84" i="8"/>
  <c r="G85" i="8"/>
  <c r="G82" i="8"/>
  <c r="G87" i="8"/>
  <c r="G92" i="8"/>
  <c r="G88" i="8"/>
  <c r="G89" i="8"/>
  <c r="G83" i="8"/>
  <c r="G70" i="8"/>
  <c r="G78" i="8"/>
  <c r="G79" i="8"/>
  <c r="G73" i="8"/>
  <c r="G74" i="8"/>
  <c r="G76" i="8"/>
  <c r="G72" i="8"/>
  <c r="G66" i="8"/>
  <c r="G67" i="8"/>
  <c r="G63" i="8"/>
  <c r="G58" i="8"/>
  <c r="G60" i="8"/>
  <c r="G52" i="8"/>
  <c r="G51" i="8"/>
  <c r="G53" i="8"/>
  <c r="G36" i="8"/>
  <c r="G42" i="8"/>
  <c r="G45" i="8"/>
  <c r="G46" i="8"/>
  <c r="G48" i="8"/>
  <c r="G44" i="8"/>
  <c r="G32" i="8"/>
  <c r="G33" i="8"/>
  <c r="G30" i="8"/>
  <c r="G31" i="8"/>
  <c r="G21" i="8"/>
  <c r="G24" i="8"/>
  <c r="G22" i="8"/>
  <c r="G26" i="8"/>
  <c r="G28" i="8"/>
  <c r="G27" i="8"/>
  <c r="G20" i="8"/>
  <c r="G15" i="8"/>
  <c r="G14" i="8"/>
  <c r="G118" i="8"/>
  <c r="G119" i="8"/>
  <c r="G120" i="8"/>
  <c r="G122" i="8" a="1"/>
  <c r="G122" i="8"/>
  <c r="G123" i="8" a="1"/>
  <c r="G123" i="8"/>
  <c r="G121" i="8" a="1"/>
  <c r="G121" i="8"/>
  <c r="G124"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<sst xmlns="http://schemas.openxmlformats.org/spreadsheetml/2006/main" count="299" uniqueCount="272">
  <si>
    <t>Dosettes de lait 10g (10 pièces)</t>
  </si>
  <si>
    <t xml:space="preserve">Prix HT </t>
  </si>
  <si>
    <t xml:space="preserve">Menu Végétarien </t>
  </si>
  <si>
    <t>Désignation produit</t>
  </si>
  <si>
    <t>Product specification</t>
  </si>
  <si>
    <t>Quantité</t>
  </si>
  <si>
    <t xml:space="preserve">Kit 100 pods (with cups, sugar and stirrers) + machine </t>
  </si>
  <si>
    <t>Evian 1,5L x 12</t>
  </si>
  <si>
    <t>Evian mineral water 1,5L x 12</t>
  </si>
  <si>
    <t>Evian 50cl x 24</t>
  </si>
  <si>
    <t>Evian minerale water 50cl x 24</t>
  </si>
  <si>
    <t>Coca cola 33cl X 24</t>
  </si>
  <si>
    <t>Coca Cola Zero 33cl x24</t>
  </si>
  <si>
    <t>Water keg 18,9L + 100 glasses</t>
  </si>
  <si>
    <t>Champagne Taittinger Réserve Brut 75cl</t>
  </si>
  <si>
    <t>White paper napkins x 100</t>
  </si>
  <si>
    <t>Disposable cutlery kit x10</t>
  </si>
  <si>
    <t>Ice cubes 20kg</t>
  </si>
  <si>
    <t>Badoit Sparkling water 50cl x 30</t>
  </si>
  <si>
    <t>Evian 150 cl per unit</t>
  </si>
  <si>
    <t xml:space="preserve">Kit 180 pods (with cups, sugar and stirrers) + machine </t>
  </si>
  <si>
    <t>20 extra pods</t>
  </si>
  <si>
    <t xml:space="preserve">Saint-Germain tray - 48 pieces </t>
  </si>
  <si>
    <t>Plateau Haute couture - 48 pieces</t>
  </si>
  <si>
    <t xml:space="preserve">Haute Couture tray - 48 pieces </t>
  </si>
  <si>
    <t>Vegetarian menu</t>
  </si>
  <si>
    <t>Corbeilles de fruits frais 2kg</t>
  </si>
  <si>
    <t xml:space="preserve">Seasonnal fruits basket 2kg </t>
  </si>
  <si>
    <t>Local mineral water 50cl x 24</t>
  </si>
  <si>
    <t xml:space="preserve">Plateau Saint Germain - 48 pièces </t>
  </si>
  <si>
    <t>Glaçons sac de 20kg</t>
  </si>
  <si>
    <t>Menu Poisson</t>
  </si>
  <si>
    <t>Fish Menu</t>
  </si>
  <si>
    <t>Menu Volaille</t>
  </si>
  <si>
    <t>Menu Bœuf</t>
  </si>
  <si>
    <t>Beef Menu</t>
  </si>
  <si>
    <t>Chicken Menu</t>
  </si>
  <si>
    <t xml:space="preserve">Sliced Deli Plate  +-1kg - Served with bread, knife and butter  </t>
  </si>
  <si>
    <t xml:space="preserve">Cheese plate +- 1kg - served with bread, knife and butter </t>
  </si>
  <si>
    <t xml:space="preserve">Basket of raw vegetables 2kg with sauce </t>
  </si>
  <si>
    <t>BAR - DRINKS</t>
  </si>
  <si>
    <t>Signature</t>
  </si>
  <si>
    <t>NOM / Prénom</t>
  </si>
  <si>
    <t>La Parade Gourmande  - 40 pieces</t>
  </si>
  <si>
    <t>Glaçons sac de 2kg</t>
  </si>
  <si>
    <t>Ice cubes 2kg</t>
  </si>
  <si>
    <t>Sugar sticks 50 pieces</t>
  </si>
  <si>
    <t>Mini creams 10 pieces</t>
  </si>
  <si>
    <t xml:space="preserve">Badoit 50cl x 30 </t>
  </si>
  <si>
    <t>BON DE COMMANDE - ORDER FORM</t>
  </si>
  <si>
    <r>
      <t xml:space="preserve">PETIT-DEJEUNER / </t>
    </r>
    <r>
      <rPr>
        <b/>
        <i/>
        <sz val="20"/>
        <color rgb="FFFAE65E"/>
        <rFont val="Calibri"/>
        <family val="2"/>
        <scheme val="minor"/>
      </rPr>
      <t xml:space="preserve">BREAKFAST </t>
    </r>
  </si>
  <si>
    <r>
      <t xml:space="preserve">PAUSE-DEJEUNER / </t>
    </r>
    <r>
      <rPr>
        <b/>
        <i/>
        <sz val="20"/>
        <color rgb="FFFAE65E"/>
        <rFont val="Calibri"/>
        <family val="2"/>
        <scheme val="minor"/>
      </rPr>
      <t xml:space="preserve">LUNCH BREAK </t>
    </r>
  </si>
  <si>
    <t xml:space="preserve">  Adresse de facturation /
  Billing address :</t>
  </si>
  <si>
    <t>Code</t>
  </si>
  <si>
    <t>Total HT</t>
  </si>
  <si>
    <r>
      <t xml:space="preserve">VIENNOISERIES &amp; FRUITS  / </t>
    </r>
    <r>
      <rPr>
        <b/>
        <i/>
        <sz val="16"/>
        <rFont val="Calibri"/>
        <family val="2"/>
        <scheme val="minor"/>
      </rPr>
      <t>VIENNOISERIES &amp; FRUITS</t>
    </r>
  </si>
  <si>
    <t xml:space="preserve">COMMENTAIRES / COMMENTS : </t>
  </si>
  <si>
    <r>
      <rPr>
        <b/>
        <sz val="16"/>
        <rFont val="Calibri"/>
        <family val="2"/>
        <scheme val="minor"/>
      </rPr>
      <t xml:space="preserve">PANIER FRAICHEUR </t>
    </r>
    <r>
      <rPr>
        <b/>
        <i/>
        <sz val="16"/>
        <rFont val="Calibri"/>
        <family val="2"/>
        <scheme val="minor"/>
      </rPr>
      <t>/ FRESH BASKETS</t>
    </r>
  </si>
  <si>
    <r>
      <rPr>
        <b/>
        <sz val="16"/>
        <rFont val="Calibri"/>
        <family val="2"/>
        <scheme val="minor"/>
      </rPr>
      <t xml:space="preserve">COCKTAIL SALES </t>
    </r>
    <r>
      <rPr>
        <b/>
        <i/>
        <sz val="16"/>
        <rFont val="Calibri"/>
        <family val="2"/>
        <scheme val="minor"/>
      </rPr>
      <t>/ SAVORY COCKTAIL</t>
    </r>
  </si>
  <si>
    <r>
      <rPr>
        <b/>
        <sz val="16"/>
        <rFont val="Calibri"/>
        <family val="2"/>
        <scheme val="minor"/>
      </rPr>
      <t>COCKTAIL SUCRES</t>
    </r>
    <r>
      <rPr>
        <b/>
        <i/>
        <sz val="16"/>
        <rFont val="Calibri"/>
        <family val="2"/>
        <scheme val="minor"/>
      </rPr>
      <t xml:space="preserve"> / SWEET COCKTAIL</t>
    </r>
  </si>
  <si>
    <r>
      <rPr>
        <b/>
        <sz val="16"/>
        <rFont val="Calibri"/>
        <family val="2"/>
        <scheme val="minor"/>
      </rPr>
      <t xml:space="preserve">LES VINS </t>
    </r>
    <r>
      <rPr>
        <b/>
        <i/>
        <sz val="16"/>
        <rFont val="Calibri"/>
        <family val="2"/>
        <scheme val="minor"/>
      </rPr>
      <t>/ WINES</t>
    </r>
  </si>
  <si>
    <r>
      <t>BOISSONS</t>
    </r>
    <r>
      <rPr>
        <b/>
        <i/>
        <sz val="16"/>
        <color rgb="FFFAE65E"/>
        <rFont val="Calibri"/>
        <family val="2"/>
        <scheme val="minor"/>
      </rPr>
      <t xml:space="preserve"> </t>
    </r>
    <r>
      <rPr>
        <b/>
        <i/>
        <sz val="20"/>
        <color rgb="FFFAE65E"/>
        <rFont val="Calibri"/>
        <family val="2"/>
        <scheme val="minor"/>
      </rPr>
      <t>NON ALCOLISEES /</t>
    </r>
    <r>
      <rPr>
        <b/>
        <i/>
        <sz val="16"/>
        <color rgb="FFFAE65E"/>
        <rFont val="Calibri"/>
        <family val="2"/>
        <scheme val="minor"/>
      </rPr>
      <t xml:space="preserve"> </t>
    </r>
    <r>
      <rPr>
        <b/>
        <i/>
        <sz val="20"/>
        <color rgb="FFFAE65E"/>
        <rFont val="Calibri"/>
        <family val="2"/>
        <scheme val="minor"/>
      </rPr>
      <t xml:space="preserve">SOFT DRINKS </t>
    </r>
  </si>
  <si>
    <r>
      <rPr>
        <b/>
        <sz val="16"/>
        <rFont val="Calibri"/>
        <family val="2"/>
        <scheme val="minor"/>
      </rPr>
      <t>GLA</t>
    </r>
    <r>
      <rPr>
        <b/>
        <sz val="16"/>
        <rFont val="Aptos Narrow"/>
        <family val="2"/>
      </rPr>
      <t>Ç</t>
    </r>
    <r>
      <rPr>
        <b/>
        <sz val="16"/>
        <rFont val="Calibri"/>
        <family val="2"/>
        <scheme val="minor"/>
      </rPr>
      <t xml:space="preserve">ONS </t>
    </r>
    <r>
      <rPr>
        <b/>
        <i/>
        <sz val="16"/>
        <rFont val="Calibri"/>
        <family val="2"/>
        <scheme val="minor"/>
      </rPr>
      <t>/ ICE CUBES</t>
    </r>
  </si>
  <si>
    <r>
      <rPr>
        <b/>
        <sz val="16"/>
        <rFont val="Calibri"/>
        <family val="2"/>
        <scheme val="minor"/>
      </rPr>
      <t>FONTAINE A EAU /</t>
    </r>
    <r>
      <rPr>
        <b/>
        <i/>
        <sz val="16"/>
        <rFont val="Calibri"/>
        <family val="2"/>
        <scheme val="minor"/>
      </rPr>
      <t xml:space="preserve"> WATER DISPENSER</t>
    </r>
  </si>
  <si>
    <r>
      <t xml:space="preserve">MATERIELS / </t>
    </r>
    <r>
      <rPr>
        <b/>
        <i/>
        <sz val="20"/>
        <color rgb="FFFAE65E"/>
        <rFont val="Calibri"/>
        <family val="2"/>
        <scheme val="minor"/>
      </rPr>
      <t>MATERIALS</t>
    </r>
  </si>
  <si>
    <t xml:space="preserve">  Numéro de la comptabilité /
  Accounting phone number :</t>
  </si>
  <si>
    <t xml:space="preserve">  TVA intracommunautaire /
  VAT number : </t>
  </si>
  <si>
    <t xml:space="preserve">  Heure de livraison (Créneau de 1 heure) /
  Delivery time (1 hour slot) :</t>
  </si>
  <si>
    <t xml:space="preserve">  Contact sur place / 
  On-site contact :</t>
  </si>
  <si>
    <t xml:space="preserve">  N° de SIRET / 
  SIRET number :</t>
  </si>
  <si>
    <t xml:space="preserve">  Date de livraison / 
  Delivery date :</t>
  </si>
  <si>
    <t xml:space="preserve">  Numéro de hall /
 Hall number :</t>
  </si>
  <si>
    <t xml:space="preserve">  N° de stand / 
  Booth Number : </t>
  </si>
  <si>
    <t xml:space="preserve">  Adresse E-mail /
  E-mail address :</t>
  </si>
  <si>
    <t xml:space="preserve">  Numéro du contact / 
  Phone number :</t>
  </si>
  <si>
    <t xml:space="preserve">TOTAL HT - HORS FRAIS DE LIVRAISON      </t>
  </si>
  <si>
    <r>
      <t xml:space="preserve">La Parade Gourmande </t>
    </r>
    <r>
      <rPr>
        <i/>
        <sz val="20"/>
        <rFont val="Calibri"/>
        <family val="2"/>
        <scheme val="minor"/>
      </rPr>
      <t xml:space="preserve">- 40 pièces </t>
    </r>
  </si>
  <si>
    <t xml:space="preserve">  Nom du stand / 
  Booth name: </t>
  </si>
  <si>
    <t>CAFE &amp; THE / COFFEE &amp; TEA</t>
  </si>
  <si>
    <r>
      <rPr>
        <b/>
        <sz val="16"/>
        <rFont val="Calibri"/>
        <family val="2"/>
        <scheme val="minor"/>
      </rPr>
      <t xml:space="preserve">BOISSONS / </t>
    </r>
    <r>
      <rPr>
        <b/>
        <i/>
        <sz val="16"/>
        <rFont val="Calibri"/>
        <family val="2"/>
        <scheme val="minor"/>
      </rPr>
      <t>SOFT DRINKS</t>
    </r>
  </si>
  <si>
    <t>CONSOMMABLES / CONSUMABLES</t>
  </si>
  <si>
    <t xml:space="preserve"> AFTERWORK</t>
  </si>
  <si>
    <t>Biscuits sucrés assortis 1kg</t>
  </si>
  <si>
    <t>Sweet biscuits assorted 1kg</t>
  </si>
  <si>
    <t>Tout en rondeur - 40 pièces</t>
  </si>
  <si>
    <t>Tout en rondeur - 40 pieces</t>
  </si>
  <si>
    <t>Heineken 33cl X 24</t>
  </si>
  <si>
    <t>Heineken 33cl X24</t>
  </si>
  <si>
    <t>Kit fontaine + 2 Water kegs 18,9L + 200 glasses</t>
  </si>
  <si>
    <t>Bac isotherme</t>
  </si>
  <si>
    <t>Isotherm box</t>
  </si>
  <si>
    <r>
      <rPr>
        <b/>
        <sz val="20"/>
        <rFont val="Calibri"/>
        <family val="2"/>
        <scheme val="minor"/>
      </rPr>
      <t>Kit 180 doses Expresso</t>
    </r>
    <r>
      <rPr>
        <sz val="20"/>
        <rFont val="Calibri"/>
        <family val="2"/>
        <scheme val="minor"/>
      </rPr>
      <t xml:space="preserve">  + machine à café avec gobelets carton, agitateurs bois, buchettes de sucre et eau</t>
    </r>
  </si>
  <si>
    <r>
      <rPr>
        <b/>
        <sz val="20"/>
        <rFont val="Calibri"/>
        <family val="2"/>
        <scheme val="minor"/>
      </rPr>
      <t>Kit 100 doses Expresso</t>
    </r>
    <r>
      <rPr>
        <sz val="20"/>
        <rFont val="Calibri"/>
        <family val="2"/>
        <scheme val="minor"/>
      </rPr>
      <t xml:space="preserve">  + machine à café avec gobelets carton, agitateurs bois, buchettes de sucre et eau</t>
    </r>
  </si>
  <si>
    <r>
      <rPr>
        <b/>
        <sz val="20"/>
        <rFont val="Calibri"/>
        <family val="2"/>
        <scheme val="minor"/>
      </rPr>
      <t>Kit fontaine</t>
    </r>
    <r>
      <rPr>
        <sz val="20"/>
        <rFont val="Calibri"/>
        <family val="2"/>
        <scheme val="minor"/>
      </rPr>
      <t xml:space="preserve"> + 2 bonbonnes 18,9 litres + 200 gobelets </t>
    </r>
  </si>
  <si>
    <r>
      <rPr>
        <b/>
        <u/>
        <sz val="20"/>
        <color theme="0"/>
        <rFont val="Calibri"/>
        <family val="2"/>
        <scheme val="minor"/>
      </rPr>
      <t>CONTACT</t>
    </r>
    <r>
      <rPr>
        <b/>
        <sz val="20"/>
        <color theme="0"/>
        <rFont val="Calibri"/>
        <family val="2"/>
        <scheme val="minor"/>
      </rPr>
      <t xml:space="preserve"> : +33 1 48 63 12 00  Commercial-HPV@horeto.com</t>
    </r>
  </si>
  <si>
    <t xml:space="preserve">15 Mini Pastries </t>
  </si>
  <si>
    <t>Jus de pomme 100% pur jus 1L</t>
  </si>
  <si>
    <r>
      <rPr>
        <b/>
        <sz val="20"/>
        <color theme="1"/>
        <rFont val="Calibri"/>
        <family val="2"/>
      </rPr>
      <t>KIT CAFE THERMOS 10pers</t>
    </r>
    <r>
      <rPr>
        <sz val="20"/>
        <color theme="1"/>
        <rFont val="Calibri"/>
        <family val="2"/>
      </rPr>
      <t>. - Inclus:  
1 thermos d'un litre, gobelets, touillettes, dosettes de lait et sucres bûchette</t>
    </r>
  </si>
  <si>
    <r>
      <rPr>
        <b/>
        <sz val="20"/>
        <color theme="1"/>
        <rFont val="Calibri"/>
        <family val="2"/>
      </rPr>
      <t>KIT THE THERMOS 10pers</t>
    </r>
    <r>
      <rPr>
        <sz val="20"/>
        <color theme="1"/>
        <rFont val="Calibri"/>
        <family val="2"/>
      </rPr>
      <t>. - Inclus:  
1 thermos d'un litre, gobelets, touillettes, dosettes de lait et sucres bûchette</t>
    </r>
  </si>
  <si>
    <t>THÉ NOIR BIO et ÉQUITABLES PARNEY'S® boite de 25</t>
  </si>
  <si>
    <t>THÉ VERT BIO et ÉQUITABLES PARNEY'S® boite de 25</t>
  </si>
  <si>
    <t>Sucre Buchettes 100 pièces</t>
  </si>
  <si>
    <t>Recharge 20 doses expresso</t>
  </si>
  <si>
    <r>
      <t>KIT Pause Café</t>
    </r>
    <r>
      <rPr>
        <sz val="20"/>
        <rFont val="Calibri"/>
        <family val="2"/>
        <scheme val="minor"/>
      </rPr>
      <t xml:space="preserve"> (1 Coffret de biscuit,  1L café, 1L d'eau chaud, 1L de jus d'orange, 1L d'eau, Sucre, 10 dosettes de lait, Kit jetable)</t>
    </r>
  </si>
  <si>
    <t>Mini financiers - 48 pièces</t>
  </si>
  <si>
    <t>Mini macarons - 72 pièces</t>
  </si>
  <si>
    <r>
      <rPr>
        <b/>
        <sz val="20"/>
        <color theme="1"/>
        <rFont val="Calibri"/>
        <family val="2"/>
      </rPr>
      <t>Sandwich</t>
    </r>
    <r>
      <rPr>
        <sz val="20"/>
        <color theme="1"/>
        <rFont val="Calibri"/>
        <family val="2"/>
      </rPr>
      <t xml:space="preserve"> Club Végétarien + Dessert du jour + Eau 50 cl</t>
    </r>
  </si>
  <si>
    <r>
      <rPr>
        <b/>
        <sz val="20"/>
        <color theme="1"/>
        <rFont val="Calibri"/>
        <family val="2"/>
      </rPr>
      <t>Sandwich</t>
    </r>
    <r>
      <rPr>
        <sz val="20"/>
        <color theme="1"/>
        <rFont val="Calibri"/>
        <family val="2"/>
      </rPr>
      <t xml:space="preserve"> Club Saumon fromage frais + Dessert du jour + Eau 50 cl</t>
    </r>
  </si>
  <si>
    <r>
      <rPr>
        <b/>
        <sz val="20"/>
        <color theme="1"/>
        <rFont val="Calibri"/>
        <family val="2"/>
      </rPr>
      <t xml:space="preserve">Sandwich </t>
    </r>
    <r>
      <rPr>
        <sz val="20"/>
        <color theme="1"/>
        <rFont val="Calibri"/>
        <family val="2"/>
      </rPr>
      <t>Club Thon Mayo + Dessert du jour + Eau 50 cl</t>
    </r>
  </si>
  <si>
    <r>
      <rPr>
        <b/>
        <sz val="20"/>
        <color theme="1"/>
        <rFont val="Calibri"/>
        <family val="2"/>
      </rPr>
      <t>Sandwich</t>
    </r>
    <r>
      <rPr>
        <sz val="20"/>
        <color theme="1"/>
        <rFont val="Calibri"/>
        <family val="2"/>
      </rPr>
      <t xml:space="preserve"> Club Bacon Oeuf + Dessert du jour + Eau 50 cl</t>
    </r>
  </si>
  <si>
    <r>
      <rPr>
        <b/>
        <sz val="20"/>
        <color theme="1"/>
        <rFont val="Calibri"/>
        <family val="2"/>
      </rPr>
      <t>Salade</t>
    </r>
    <r>
      <rPr>
        <sz val="20"/>
        <color theme="1"/>
        <rFont val="Calibri"/>
        <family val="2"/>
      </rPr>
      <t xml:space="preserve"> Caesar + Dessert du jour + Eau 50 cl</t>
    </r>
  </si>
  <si>
    <r>
      <rPr>
        <b/>
        <sz val="20"/>
        <color theme="1"/>
        <rFont val="Calibri"/>
        <family val="2"/>
      </rPr>
      <t>Salade</t>
    </r>
    <r>
      <rPr>
        <sz val="20"/>
        <color theme="1"/>
        <rFont val="Calibri"/>
        <family val="2"/>
      </rPr>
      <t xml:space="preserve"> Fraîcheur + Dessert du jour + Eau 50 cl</t>
    </r>
  </si>
  <si>
    <t>Planche de fromages +- 1kg | + pain</t>
  </si>
  <si>
    <r>
      <t xml:space="preserve">Planche de charcuteries tranchées  +-1kg | </t>
    </r>
    <r>
      <rPr>
        <i/>
        <sz val="20"/>
        <rFont val="Calibri"/>
        <family val="2"/>
        <scheme val="minor"/>
      </rPr>
      <t xml:space="preserve">+ </t>
    </r>
    <r>
      <rPr>
        <sz val="20"/>
        <rFont val="Calibri"/>
        <family val="2"/>
        <scheme val="minor"/>
      </rPr>
      <t>pain</t>
    </r>
  </si>
  <si>
    <r>
      <rPr>
        <b/>
        <sz val="16"/>
        <rFont val="Calibri"/>
        <family val="2"/>
        <scheme val="minor"/>
      </rPr>
      <t xml:space="preserve">LA BIERE </t>
    </r>
    <r>
      <rPr>
        <b/>
        <i/>
        <sz val="16"/>
        <rFont val="Calibri"/>
        <family val="2"/>
        <scheme val="minor"/>
      </rPr>
      <t>/ BEER</t>
    </r>
  </si>
  <si>
    <t>CHEVERNY BLANC AOC 75 CL</t>
  </si>
  <si>
    <t>CHABLIS BLANC AOC 75 CL</t>
  </si>
  <si>
    <t>BORDEAUX ROUGE AOC 75 CL</t>
  </si>
  <si>
    <t>SAUMUR CHAMPIGNY ROUGE AOC BIO 75 CL</t>
  </si>
  <si>
    <t>COTES DE PROVENCE 75 CL</t>
  </si>
  <si>
    <t xml:space="preserve">Eau minérale lutecia 50cl x 24 </t>
  </si>
  <si>
    <t>Badoit 1L X 6</t>
  </si>
  <si>
    <t>Jus d'orange 100% pur jus 1L</t>
  </si>
  <si>
    <t xml:space="preserve"> Orange  juice 1L</t>
  </si>
  <si>
    <t xml:space="preserve"> Apple  juice 1L</t>
  </si>
  <si>
    <t>Bonbonne d'eau 19L + 100 gobelets</t>
  </si>
  <si>
    <t>Champagne Cristian senez 75cl</t>
  </si>
  <si>
    <t>Red Wine / Bordeaux 75 cl</t>
  </si>
  <si>
    <t>Red Wine / Saumur champigny AOC BIO 75cl</t>
  </si>
  <si>
    <t>Rosé Wine / Côtes de Provence 75cl</t>
  </si>
  <si>
    <t>White Wine/ Cheverny AOC 75 cl</t>
  </si>
  <si>
    <t>White Wine  / Chablis AOC 75cl</t>
  </si>
  <si>
    <t>Bacon club sandwich Lunch Box + Dessert of the day + Water 50 cl</t>
  </si>
  <si>
    <t>Tuna club sandwich Lunch Box + Dessert of the day + Water 50 cl</t>
  </si>
  <si>
    <t>Salmon club sandwich Lunch Box + Dessert of the day + Water 50 cl</t>
  </si>
  <si>
    <t>Vegetarian club sandwich Lunch Box + Dessert of the day + Water 50 cl</t>
  </si>
  <si>
    <t>Corbeille de crudités 2kg et sa sauce</t>
  </si>
  <si>
    <t xml:space="preserve">BOX OF 25 BLACK TEA BIO PARNEY'S® </t>
  </si>
  <si>
    <t xml:space="preserve">BOX OF 25 GREEN TEA BIO PARNEY'S® </t>
  </si>
  <si>
    <t>Orange  juice 1L</t>
  </si>
  <si>
    <t>Mini Macarons - 78 pieces</t>
  </si>
  <si>
    <t>Mini financiers - 48 pieces</t>
  </si>
  <si>
    <r>
      <rPr>
        <b/>
        <i/>
        <sz val="18"/>
        <rFont val="Calibri"/>
        <family val="2"/>
        <scheme val="minor"/>
      </rPr>
      <t xml:space="preserve">KIT COFFEE THERMOS 10pers. </t>
    </r>
    <r>
      <rPr>
        <i/>
        <sz val="18"/>
        <rFont val="Calibri"/>
        <family val="2"/>
        <scheme val="minor"/>
      </rPr>
      <t>- Included:  
 1L of coffee, cups, stirrers, milk doses and sugar sticks</t>
    </r>
  </si>
  <si>
    <r>
      <rPr>
        <b/>
        <i/>
        <sz val="18"/>
        <rFont val="Calibri"/>
        <family val="2"/>
        <scheme val="minor"/>
      </rPr>
      <t>KIT TEA THERMOS 10pers</t>
    </r>
    <r>
      <rPr>
        <i/>
        <sz val="18"/>
        <rFont val="Calibri"/>
        <family val="2"/>
        <scheme val="minor"/>
      </rPr>
      <t>. - Included:  
 1L of tea, cups, stirrers, milk doses and sugar sticks</t>
    </r>
  </si>
  <si>
    <t>Caesar Salad + Pastry of the day  + Water 50 cl</t>
  </si>
  <si>
    <t>Tuna Salad  + Pastry of the day  + Water 50 cl</t>
  </si>
  <si>
    <t>Pain Surprise 34 pieces</t>
  </si>
  <si>
    <t>Surprise bread - 34 pieces</t>
  </si>
  <si>
    <t xml:space="preserve">Pack de 15 Mini viennoiseries </t>
  </si>
  <si>
    <t>GOBELETS A CAFE CARTON (12 CL) 100 PIECES</t>
  </si>
  <si>
    <t>GOBELETS A THÉ CARTON (20 CL) 50 PIECES</t>
  </si>
  <si>
    <t>SPATULES A CAFE 50 PIECES</t>
  </si>
  <si>
    <t>LOT DE 10 PINCES EN BAMBOU POUR LE SERVICE</t>
  </si>
  <si>
    <t>SALADIER DE PRESENTATION 2 PIECES (900 ML / 1400 ML)</t>
  </si>
  <si>
    <t>PANIER BOIS DE PRESENTATION POUR MINI VIENNOISERIES</t>
  </si>
  <si>
    <t>ASSIETTES JETABLES 25 PIECES</t>
  </si>
  <si>
    <t>SERVIETTES BLANCHES 100 PIECES</t>
  </si>
  <si>
    <t>SACHETS DE COUVERTS 10 PIECES</t>
  </si>
  <si>
    <t>GEL HYDROALCOOLIQUE 500 ML</t>
  </si>
  <si>
    <t>50 GANTS LATEX</t>
  </si>
  <si>
    <t xml:space="preserve">LOT DE 2 ROULEAUX ESSUIE TOUT </t>
  </si>
  <si>
    <r>
      <rPr>
        <b/>
        <sz val="20"/>
        <color theme="1"/>
        <rFont val="Calibri"/>
        <family val="2"/>
      </rPr>
      <t>Sandwich</t>
    </r>
    <r>
      <rPr>
        <sz val="20"/>
        <color theme="1"/>
        <rFont val="Calibri"/>
        <family val="2"/>
      </rPr>
      <t xml:space="preserve"> Club Poulet tikka + Dessert du jour + Eau 50 cl</t>
    </r>
  </si>
  <si>
    <t>Tikka Chicken club sandwich Lunch Box + Dessert of the day + Water 50 cl</t>
  </si>
  <si>
    <r>
      <rPr>
        <b/>
        <sz val="16"/>
        <rFont val="Calibri"/>
        <family val="2"/>
        <scheme val="minor"/>
      </rPr>
      <t xml:space="preserve">PLATEAUX REPAS (COMMANDE DE 5 PLATEAUX MINIMUM) </t>
    </r>
    <r>
      <rPr>
        <b/>
        <i/>
        <sz val="16"/>
        <rFont val="Calibri"/>
        <family val="2"/>
        <scheme val="minor"/>
      </rPr>
      <t>/ MEAL TRAYS (MINIMUM ORDER OF 5 TRAYS)</t>
    </r>
  </si>
  <si>
    <t>VS001</t>
  </si>
  <si>
    <t>VS002</t>
  </si>
  <si>
    <t>VS111</t>
  </si>
  <si>
    <t>VS112</t>
  </si>
  <si>
    <t>VS003</t>
  </si>
  <si>
    <t>VS005</t>
  </si>
  <si>
    <t>VS005-A</t>
  </si>
  <si>
    <t>VS006</t>
  </si>
  <si>
    <t>VS113</t>
  </si>
  <si>
    <t>VS008</t>
  </si>
  <si>
    <t>VS020</t>
  </si>
  <si>
    <t>VS032</t>
  </si>
  <si>
    <t>VS114</t>
  </si>
  <si>
    <t>VS009</t>
  </si>
  <si>
    <t>VS069</t>
  </si>
  <si>
    <t>VS068</t>
  </si>
  <si>
    <t>VS091</t>
  </si>
  <si>
    <t>VS088</t>
  </si>
  <si>
    <t>VS090</t>
  </si>
  <si>
    <t>VS089</t>
  </si>
  <si>
    <t>VS087</t>
  </si>
  <si>
    <t>VS085</t>
  </si>
  <si>
    <t>VS086</t>
  </si>
  <si>
    <t>*COMET</t>
  </si>
  <si>
    <t>VS075</t>
  </si>
  <si>
    <t>VS074</t>
  </si>
  <si>
    <t>VS76</t>
  </si>
  <si>
    <t>VS077</t>
  </si>
  <si>
    <t>VS060</t>
  </si>
  <si>
    <t>VS050</t>
  </si>
  <si>
    <t>VS043</t>
  </si>
  <si>
    <t>VS044</t>
  </si>
  <si>
    <t>VS040</t>
  </si>
  <si>
    <t>VS041</t>
  </si>
  <si>
    <t>VS042</t>
  </si>
  <si>
    <t>VS045</t>
  </si>
  <si>
    <t>VS046</t>
  </si>
  <si>
    <t>VS031</t>
  </si>
  <si>
    <t>VS031-A</t>
  </si>
  <si>
    <t>VS033</t>
  </si>
  <si>
    <t>VS034</t>
  </si>
  <si>
    <t>VS035</t>
  </si>
  <si>
    <t>VS028</t>
  </si>
  <si>
    <t>VS030</t>
  </si>
  <si>
    <t>VS027</t>
  </si>
  <si>
    <t>VS021</t>
  </si>
  <si>
    <t>VS137</t>
  </si>
  <si>
    <t>VS138</t>
  </si>
  <si>
    <t>VS054</t>
  </si>
  <si>
    <t>VS053</t>
  </si>
  <si>
    <t>VS056</t>
  </si>
  <si>
    <t>12cl Coffee cups x 100</t>
  </si>
  <si>
    <t>20cl tea cups x 50</t>
  </si>
  <si>
    <t>Wood stirrers x 50</t>
  </si>
  <si>
    <t>Set of 10 bamboo tongs for serving</t>
  </si>
  <si>
    <t>Serving bowls set 2 pieces (900 ml / 1400 ml)</t>
  </si>
  <si>
    <t>Wooden basket for mini pastries presentation</t>
  </si>
  <si>
    <t>Disposable plates 25 pieces</t>
  </si>
  <si>
    <t>Cutlery set 10 pieces</t>
  </si>
  <si>
    <t>Hand sanitizer 500 ml</t>
  </si>
  <si>
    <t>50 latex gloves</t>
  </si>
  <si>
    <t>Set of 2 paper towel rolls</t>
  </si>
  <si>
    <t>VS101</t>
  </si>
  <si>
    <t>VS102</t>
  </si>
  <si>
    <t>VS103</t>
  </si>
  <si>
    <t>VS099</t>
  </si>
  <si>
    <t>VS104</t>
  </si>
  <si>
    <t>VS134</t>
  </si>
  <si>
    <t>VS105</t>
  </si>
  <si>
    <t>VS108</t>
  </si>
  <si>
    <t>VS124</t>
  </si>
  <si>
    <t>VS110</t>
  </si>
  <si>
    <t>VS122</t>
  </si>
  <si>
    <t>VS136</t>
  </si>
  <si>
    <t>VS100</t>
  </si>
  <si>
    <r>
      <rPr>
        <b/>
        <sz val="20"/>
        <rFont val="Calibri"/>
        <family val="2"/>
        <scheme val="minor"/>
      </rPr>
      <t>KIT DE NETTOYAGE</t>
    </r>
    <r>
      <rPr>
        <sz val="20"/>
        <rFont val="Calibri"/>
        <family val="2"/>
        <scheme val="minor"/>
      </rPr>
      <t xml:space="preserve"> (sacs poubelle, rouleau essuie tout, produit à vitre, éponge)</t>
    </r>
  </si>
  <si>
    <t>TVA 10%</t>
  </si>
  <si>
    <t>TVA 20%</t>
  </si>
  <si>
    <t>TVA 5,5%</t>
  </si>
  <si>
    <t>TOTAL TTC</t>
  </si>
  <si>
    <t>Coca cola 1,25L</t>
  </si>
  <si>
    <r>
      <t>FRAIS DE LIVRAISON - 15euros</t>
    </r>
    <r>
      <rPr>
        <sz val="13"/>
        <color rgb="FF000000"/>
        <rFont val="Calibri"/>
        <family val="2"/>
      </rPr>
      <t xml:space="preserve"> MINIMUM</t>
    </r>
    <r>
      <rPr>
        <sz val="13"/>
        <color theme="0"/>
        <rFont val="Calibri"/>
        <family val="2"/>
        <scheme val="minor"/>
      </rPr>
      <t>aa</t>
    </r>
  </si>
  <si>
    <r>
      <rPr>
        <b/>
        <sz val="11"/>
        <rFont val="Calibri"/>
        <family val="2"/>
        <scheme val="minor"/>
      </rPr>
      <t xml:space="preserve">
CONDITIONS GENERALES DE VENTE </t>
    </r>
    <r>
      <rPr>
        <b/>
        <i/>
        <sz val="11"/>
        <rFont val="Calibri"/>
        <family val="2"/>
        <scheme val="minor"/>
      </rPr>
      <t xml:space="preserve">
</t>
    </r>
    <r>
      <rPr>
        <sz val="11"/>
        <rFont val="Calibri"/>
        <family val="2"/>
        <scheme val="minor"/>
      </rPr>
      <t xml:space="preserve">Merci de vous référer au délai de livraison pour passer vos commandes. Pour toute commande hors délai, nos équipes commerciales se feront un plaisir de trouver avec vous des solutions adaptées à vos besoins. 
Paiement à 100% pour toute validation de commande.
TVA à taux réduit applicable selon la législation en vigueur.
Les prix indiqués sur les tarifs des produits s’entendent hors taxes et hors frais de livraison.
Frais de livraison correspondant à 10% du montant HT de la commande avec un minimum de 15euros HT par livraison (créneau de livraison de 1h)
</t>
    </r>
    <r>
      <rPr>
        <b/>
        <sz val="11"/>
        <rFont val="Calibri"/>
        <family val="2"/>
        <scheme val="minor"/>
      </rPr>
      <t xml:space="preserve">Merci de noter que :
- Aucun remboursement ne sera effectué en cas d'annulation / réduction de la commande initiale.
- Aucun remboursement ne sera effectué en échange de la récupération d'un excédent de marchandise.
</t>
    </r>
    <r>
      <rPr>
        <sz val="11"/>
        <rFont val="Calibri"/>
        <family val="2"/>
        <scheme val="minor"/>
      </rPr>
      <t xml:space="preserve">
</t>
    </r>
    <r>
      <rPr>
        <b/>
        <sz val="11"/>
        <rFont val="Calibri"/>
        <family val="2"/>
        <scheme val="minor"/>
      </rPr>
      <t xml:space="preserve">MODALITES DE REGLEMENT </t>
    </r>
    <r>
      <rPr>
        <sz val="11"/>
        <rFont val="Calibri"/>
        <family val="2"/>
        <scheme val="minor"/>
      </rPr>
      <t xml:space="preserve">
Règlement par CB, VISA, AMEX en ligne,
RIB :  30003 03534 00020028497 90
IBAN :  FR76 3000 3035 3400 0200 2849 790
BIC :  SOGEFRPP
</t>
    </r>
    <r>
      <rPr>
        <b/>
        <sz val="11"/>
        <rFont val="Calibri"/>
        <family val="2"/>
        <scheme val="minor"/>
      </rPr>
      <t xml:space="preserve">
SERVICES COMPLEMENTAIRES</t>
    </r>
    <r>
      <rPr>
        <sz val="11"/>
        <rFont val="Calibri"/>
        <family val="2"/>
        <scheme val="minor"/>
      </rPr>
      <t xml:space="preserve">
Pour toute installation de prestation sur votre stand ou toute demande sur-mesure, n’hésitez pas à demander à nos équipes commerciales. 
</t>
    </r>
    <r>
      <rPr>
        <b/>
        <i/>
        <sz val="11"/>
        <rFont val="Calibri"/>
        <family val="2"/>
        <scheme val="minor"/>
      </rPr>
      <t xml:space="preserve">
</t>
    </r>
    <r>
      <rPr>
        <b/>
        <sz val="11"/>
        <rFont val="Calibri"/>
        <family val="2"/>
        <scheme val="minor"/>
      </rPr>
      <t>CONTACT</t>
    </r>
    <r>
      <rPr>
        <sz val="11"/>
        <rFont val="Calibri"/>
        <family val="2"/>
        <scheme val="minor"/>
      </rPr>
      <t xml:space="preserve">
+33 (01) 57 25 10 10
Commercial-hpv@horeto.com
</t>
    </r>
    <r>
      <rPr>
        <sz val="13"/>
        <rFont val="Calibri"/>
        <family val="2"/>
        <scheme val="minor"/>
      </rPr>
      <t>Toute l'équipe d'HORETO vous souhaite un excellent salon !</t>
    </r>
  </si>
  <si>
    <r>
      <t xml:space="preserve">
</t>
    </r>
    <r>
      <rPr>
        <b/>
        <sz val="11"/>
        <rFont val="Calibri"/>
        <family val="2"/>
      </rPr>
      <t xml:space="preserve">TERMS AND CONDITIONS OF SALE </t>
    </r>
    <r>
      <rPr>
        <sz val="11"/>
        <rFont val="Calibri"/>
        <family val="2"/>
      </rPr>
      <t xml:space="preserve">
Please refer to the delivery times when placing your orders. If your order is not delivered on time, our sales teams will be happy to work with you to find solutions adapted to your needs. 
100% payment for all orders.
VAT at a reduced rate applicable in accordance with current legislation.
The prices indicated on the product price lists are exclusive of tax and delivery charges.
Delivery charges corresponding to 10% of the amount of the order excluding VAT, with a minimum of 15 euros excluding VAT per delivery (1 hour delivery slot).
</t>
    </r>
    <r>
      <rPr>
        <b/>
        <sz val="11"/>
        <rFont val="Calibri"/>
        <family val="2"/>
      </rPr>
      <t xml:space="preserve">Please, note that :
- No refund will be made in the event of cancellation / reduction of the initial order.
- No refund will be made in exchange for the recovery of excess merchandise.
</t>
    </r>
    <r>
      <rPr>
        <sz val="11"/>
        <rFont val="Calibri"/>
        <family val="2"/>
      </rPr>
      <t xml:space="preserve">
</t>
    </r>
    <r>
      <rPr>
        <b/>
        <sz val="11"/>
        <rFont val="Calibri"/>
        <family val="2"/>
      </rPr>
      <t xml:space="preserve">PAYMENT METHODS </t>
    </r>
    <r>
      <rPr>
        <sz val="11"/>
        <rFont val="Calibri"/>
        <family val="2"/>
      </rPr>
      <t xml:space="preserve">
Payment by credit card -CB, VISA, AMEX- (in person and online) or by bank transfer.
RIB :  30003 03534 00020028497 90
IBAN :  FR76 3000 3035 3400 0200 2849 790
BIC :  SOGEFRPP
</t>
    </r>
    <r>
      <rPr>
        <b/>
        <sz val="11"/>
        <rFont val="Calibri"/>
        <family val="2"/>
      </rPr>
      <t>ADDITIONAL SERVICES</t>
    </r>
    <r>
      <rPr>
        <sz val="11"/>
        <rFont val="Calibri"/>
        <family val="2"/>
      </rPr>
      <t xml:space="preserve">
If you would like us to install a service on your stand or make a customised request, please do not hesitate to ask our sales teams. 
</t>
    </r>
    <r>
      <rPr>
        <b/>
        <sz val="11"/>
        <rFont val="Calibri"/>
        <family val="2"/>
      </rPr>
      <t xml:space="preserve">CONTACT </t>
    </r>
    <r>
      <rPr>
        <sz val="11"/>
        <rFont val="Calibri"/>
        <family val="2"/>
      </rPr>
      <t xml:space="preserve">
+33 (01) 57 25 10 10
Commercial-hpv@horeto.com
</t>
    </r>
    <r>
      <rPr>
        <sz val="13"/>
        <rFont val="Calibri"/>
        <family val="2"/>
      </rPr>
      <t xml:space="preserve">
The entire HORETO team wishes you an excellent show!</t>
    </r>
    <r>
      <rPr>
        <sz val="11"/>
        <rFont val="Calibri"/>
        <family val="2"/>
      </rPr>
      <t xml:space="preserve">
</t>
    </r>
  </si>
  <si>
    <t>VS007</t>
  </si>
  <si>
    <t>LES CHAMPAGNES  / CHAMPAGNES</t>
  </si>
  <si>
    <t xml:space="preserve">*COMET </t>
  </si>
  <si>
    <t xml:space="preserve">Plateau de Wrap - 30 Pieces </t>
  </si>
  <si>
    <t>Wrap trays - 30 Pieces</t>
  </si>
  <si>
    <t>Végetarian Small sandwish  tray - 12 pieces</t>
  </si>
  <si>
    <t xml:space="preserve">Plateau de navettes Végétarien - 12 pièces </t>
  </si>
  <si>
    <t>Chicken and salmon Small sandwish  tray - 12 pieces</t>
  </si>
  <si>
    <t xml:space="preserve">Plateau de navettes poulet et saumon  - 12 pièces </t>
  </si>
  <si>
    <r>
      <t xml:space="preserve">KIT Petit-Déjeuner Complet </t>
    </r>
    <r>
      <rPr>
        <sz val="20"/>
        <rFont val="Calibri"/>
        <family val="2"/>
        <scheme val="minor"/>
      </rPr>
      <t>( 30 Mini vienoiseries 1L café, 1L d'eau chaud, 1L de jus d'orange, 1L d'eau, Sucre, 10 dosettes de lait, Kit jetable )</t>
    </r>
  </si>
  <si>
    <t>Full Breakfast Kit ( 30 small pastries,1L of coffee
1L of hot water, 1L of orange juice, 1L of water
Sugar, 10 milk pods, Disposable kit)</t>
  </si>
  <si>
    <t>Apple juice 1L</t>
  </si>
  <si>
    <t>PAUSE SUCRÉE / SWEAT BREAK</t>
  </si>
  <si>
    <r>
      <rPr>
        <b/>
        <i/>
        <sz val="18"/>
        <rFont val="Calibri"/>
        <family val="2"/>
        <scheme val="minor"/>
      </rPr>
      <t>Sweat Break Kit</t>
    </r>
    <r>
      <rPr>
        <i/>
        <sz val="18"/>
        <rFont val="Calibri"/>
        <family val="2"/>
        <scheme val="minor"/>
      </rPr>
      <t xml:space="preserve"> (1 box of biscuits, 1L of coffee, 1L of hot water , 1L of orange juice, 1L of water, Sugar, 10 milk pods, Disposable kit )</t>
    </r>
  </si>
  <si>
    <t>Menu Sans Gluten</t>
  </si>
  <si>
    <t>Gluten free Menu</t>
  </si>
  <si>
    <t>Caviar d'aubergine (90g) - 2 pièces + Houmous au cumin (90g) - 2 pièces</t>
  </si>
  <si>
    <t>Aubergine cavia (90g) 2 pieces + Cumin hummus (90g) - 2 pieces</t>
  </si>
  <si>
    <t>Rillettes de saumon aux baies de timur (90g) - 4 pièces</t>
  </si>
  <si>
    <t>Salmon rillettes with timur berries (90g) - 4 pieces</t>
  </si>
  <si>
    <t>Terrinnes de volaille &amp; foie-gras (90g) - 2 pièces + Rillettes
de canard à l’orange (90g) - 2 pièces</t>
  </si>
  <si>
    <t>Poultry terrines and foie gras
(90g) - 2 pieces + Duck rillets with orange (90g) - 2 pieces</t>
  </si>
  <si>
    <t>Evian 150 cl à l'unité</t>
  </si>
  <si>
    <r>
      <t>PANIER REPAS /</t>
    </r>
    <r>
      <rPr>
        <b/>
        <i/>
        <sz val="16"/>
        <rFont val="Calibri"/>
        <family val="2"/>
        <scheme val="minor"/>
      </rPr>
      <t xml:space="preserve"> LUNCH BOX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</si>
</sst>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F800]dddd\,\ mmmm\ dd\,\ yyyy"/>
    <numFmt numFmtId="165" formatCode="[$-F400]h:mm:ss\ AM/PM"/>
    <numFmt numFmtId="166" formatCode="#,##0.00\ _€"/>
    <numFmt numFmtId="167" formatCode="###0;###0"/>
    <numFmt numFmtId="168" formatCode="#,##0.00\ &quot;€&quot;"/>
    <numFmt numFmtId="169" formatCode="0#&quot; &quot;##&quot; &quot;##&quot; &quot;##&quot; &quot;##"/>
  </numFmts>
  <fonts count="51" x14ac:knownFonts="1">
    <font>
      <sz val="11"/>
      <color theme="1"/>
      <name val="Calibri"/>
      <family val="2"/>
      <scheme val="minor"/>
    </font>
    <font>
      <sz val="11"/>
      <color theme="1"/>
      <name val="Arial Narrow"/>
      <family val="2"/>
    </font>
    <font>
      <sz val="11"/>
      <color theme="1"/>
      <name val="Calibri"/>
      <family val="2"/>
      <scheme val="minor"/>
    </font>
    <font>
      <b/>
      <sz val="16"/>
      <name val="Calibri"/>
      <family val="2"/>
      <scheme val="minor"/>
    </font>
    <font>
      <sz val="10"/>
      <color rgb="FF000000"/>
      <name val="Calibri"/>
      <family val="2"/>
      <scheme val="minor"/>
    </font>
    <font>
      <b/>
      <sz val="9"/>
      <name val="Calibri"/>
      <family val="2"/>
      <scheme val="minor"/>
    </font>
    <font>
      <sz val="6"/>
      <color rgb="FF000000"/>
      <name val="Calibri"/>
      <family val="2"/>
      <scheme val="minor"/>
    </font>
    <font>
      <sz val="18"/>
      <name val="Calibri"/>
      <family val="2"/>
      <scheme val="minor"/>
    </font>
    <font>
      <sz val="14"/>
      <name val="Calibri"/>
      <family val="2"/>
      <scheme val="minor"/>
    </font>
    <font>
      <i/>
      <sz val="14"/>
      <name val="Calibri"/>
      <family val="2"/>
      <scheme val="minor"/>
    </font>
    <font>
      <sz val="14"/>
      <color rgb="FF000000"/>
      <name val="Calibri"/>
      <family val="2"/>
      <scheme val="minor"/>
    </font>
    <font>
      <b/>
      <sz val="14"/>
      <color rgb="FF000000"/>
      <name val="Calibri"/>
      <family val="2"/>
      <scheme val="minor"/>
    </font>
    <font>
      <i/>
      <sz val="14"/>
      <color theme="1"/>
      <name val="Arial Narrow"/>
      <family val="2"/>
    </font>
    <font>
      <i/>
      <sz val="14"/>
      <color rgb="FF000000"/>
      <name val="Calibri"/>
      <family val="2"/>
      <scheme val="minor"/>
    </font>
    <font>
      <b/>
      <sz val="18"/>
      <color rgb="FF000000"/>
      <name val="Calibri"/>
      <family val="2"/>
      <scheme val="minor"/>
    </font>
    <font>
      <b/>
      <sz val="18"/>
      <name val="Calibri"/>
      <family val="2"/>
      <scheme val="minor"/>
    </font>
    <font>
      <sz val="16"/>
      <color rgb="FF000000"/>
      <name val="Calibri"/>
      <family val="2"/>
      <scheme val="minor"/>
    </font>
    <font>
      <sz val="16"/>
      <name val="Calibri"/>
      <family val="2"/>
      <scheme val="minor"/>
    </font>
    <font>
      <b/>
      <sz val="17"/>
      <color rgb="FF000000"/>
      <name val="Calibri"/>
      <family val="2"/>
      <scheme val="minor"/>
    </font>
    <font>
      <b/>
      <sz val="17"/>
      <name val="Calibri"/>
      <family val="2"/>
      <scheme val="minor"/>
    </font>
    <font>
      <b/>
      <i/>
      <sz val="16"/>
      <name val="Calibri"/>
      <family val="2"/>
      <scheme val="minor"/>
    </font>
    <font>
      <b/>
      <sz val="16"/>
      <color rgb="FF000000"/>
      <name val="Calibri"/>
      <family val="2"/>
      <scheme val="minor"/>
    </font>
    <font>
      <b/>
      <sz val="36"/>
      <name val="Calibri"/>
      <family val="2"/>
      <scheme val="minor"/>
    </font>
    <font>
      <b/>
      <sz val="48"/>
      <name val="Calibri"/>
      <family val="2"/>
      <scheme val="minor"/>
    </font>
    <font>
      <b/>
      <i/>
      <sz val="16"/>
      <color rgb="FFFAE65E"/>
      <name val="Calibri"/>
      <family val="2"/>
      <scheme val="minor"/>
    </font>
    <font>
      <b/>
      <sz val="20"/>
      <color rgb="FFFAE65E"/>
      <name val="Calibri"/>
      <family val="2"/>
      <scheme val="minor"/>
    </font>
    <font>
      <b/>
      <i/>
      <sz val="20"/>
      <color rgb="FFFAE65E"/>
      <name val="Calibri"/>
      <family val="2"/>
      <scheme val="minor"/>
    </font>
    <font>
      <b/>
      <sz val="20"/>
      <name val="Calibri"/>
      <family val="2"/>
      <scheme val="minor"/>
    </font>
    <font>
      <sz val="18"/>
      <color rgb="FF000000"/>
      <name val="Calibri"/>
      <family val="2"/>
      <scheme val="minor"/>
    </font>
    <font>
      <i/>
      <sz val="18"/>
      <name val="Calibri"/>
      <family val="2"/>
      <scheme val="minor"/>
    </font>
    <font>
      <b/>
      <sz val="16"/>
      <name val="Aptos Narrow"/>
      <family val="2"/>
    </font>
    <font>
      <sz val="13"/>
      <color rgb="FF000000"/>
      <name val="Calibri"/>
      <family val="2"/>
      <scheme val="minor"/>
    </font>
    <font>
      <sz val="13"/>
      <color rgb="FF000000"/>
      <name val="Calibri"/>
      <family val="2"/>
    </font>
    <font>
      <i/>
      <sz val="16"/>
      <color rgb="FF000000"/>
      <name val="Calibri"/>
      <family val="2"/>
      <scheme val="minor"/>
    </font>
    <font>
      <sz val="11"/>
      <name val="Calibri"/>
      <family val="2"/>
      <scheme val="minor"/>
    </font>
    <font>
      <b/>
      <sz val="11"/>
      <name val="Calibri"/>
      <family val="2"/>
      <scheme val="minor"/>
    </font>
    <font>
      <b/>
      <i/>
      <sz val="11"/>
      <name val="Calibri"/>
      <family val="2"/>
      <scheme val="minor"/>
    </font>
    <font>
      <sz val="13"/>
      <name val="Calibri"/>
      <family val="2"/>
      <scheme val="minor"/>
    </font>
    <font>
      <b/>
      <sz val="11"/>
      <name val="Calibri"/>
      <family val="2"/>
    </font>
    <font>
      <sz val="11"/>
      <name val="Calibri"/>
      <family val="2"/>
    </font>
    <font>
      <sz val="13"/>
      <name val="Calibri"/>
      <family val="2"/>
    </font>
    <font>
      <b/>
      <sz val="18"/>
      <color theme="0"/>
      <name val="Calibri"/>
      <family val="2"/>
      <scheme val="minor"/>
    </font>
    <font>
      <b/>
      <sz val="20"/>
      <color rgb="FF000000"/>
      <name val="Calibri"/>
      <family val="2"/>
      <scheme val="minor"/>
    </font>
    <font>
      <b/>
      <u/>
      <sz val="20"/>
      <color theme="0"/>
      <name val="Calibri"/>
      <family val="2"/>
      <scheme val="minor"/>
    </font>
    <font>
      <b/>
      <sz val="20"/>
      <color theme="0"/>
      <name val="Calibri"/>
      <family val="2"/>
      <scheme val="minor"/>
    </font>
    <font>
      <sz val="13"/>
      <color theme="0"/>
      <name val="Calibri"/>
      <family val="2"/>
      <scheme val="minor"/>
    </font>
    <font>
      <sz val="20"/>
      <name val="Calibri"/>
      <family val="2"/>
      <scheme val="minor"/>
    </font>
    <font>
      <i/>
      <sz val="20"/>
      <name val="Calibri"/>
      <family val="2"/>
      <scheme val="minor"/>
    </font>
    <font>
      <b/>
      <i/>
      <sz val="18"/>
      <name val="Calibri"/>
      <family val="2"/>
      <scheme val="minor"/>
    </font>
    <font>
      <sz val="20"/>
      <color theme="1"/>
      <name val="Calibri"/>
      <family val="2"/>
    </font>
    <font>
      <b/>
      <sz val="20"/>
      <color theme="1"/>
      <name val="Calibri"/>
      <family val="2"/>
    </font>
  </fonts>
  <fills count="6">
    <fill>
      <patternFill patternType="none"/>
    </fill>
    <fill>
      <patternFill patternType="gray125"/>
    </fill>
    <fill>
      <patternFill patternType="solid">
        <fgColor theme="0"/>
        <bgColor indexed="64"/>
      </patternFill>
    </fill>
    <fill>
      <patternFill patternType="solid">
        <fgColor rgb="FFFAE65E"/>
        <bgColor indexed="64"/>
      </patternFill>
    </fill>
    <fill>
      <patternFill patternType="solid">
        <fgColor theme="1"/>
        <bgColor indexed="64"/>
      </patternFill>
    </fill>
    <fill>
      <patternFill patternType="solid">
        <fgColor theme="1"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top style="thick">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bottom style="thin">
        <color auto="1"/>
      </bottom>
      <diagonal/>
    </border>
    <border>
      <left style="thin">
        <color auto="1"/>
      </left>
      <right style="thick">
        <color indexed="64"/>
      </right>
      <top/>
      <bottom style="thin">
        <color auto="1"/>
      </bottom>
      <diagonal/>
    </border>
    <border>
      <left style="thick">
        <color indexed="64"/>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44" fontId="2" fillId="0" borderId="0" applyFont="0" applyFill="0" applyBorder="0" applyAlignment="0" applyProtection="0"/>
  </cellStyleXfs>
  <cellXfs count="141">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44" fontId="4" fillId="0" borderId="0" xfId="1"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top" wrapText="1"/>
    </xf>
    <xf numFmtId="0" fontId="1" fillId="0" borderId="0" xfId="0" applyFont="1" applyAlignment="1">
      <alignment vertical="top" wrapText="1"/>
    </xf>
    <xf numFmtId="0" fontId="4" fillId="0" borderId="0" xfId="0" applyFont="1" applyAlignment="1">
      <alignment horizontal="center" vertical="center"/>
    </xf>
    <xf numFmtId="0" fontId="7" fillId="2" borderId="0" xfId="0" applyFont="1" applyFill="1" applyAlignment="1">
      <alignment vertical="center" wrapText="1"/>
    </xf>
    <xf numFmtId="0" fontId="4" fillId="0" borderId="0" xfId="0" applyFont="1" applyAlignment="1" applyProtection="1">
      <alignment horizontal="left" vertical="center"/>
      <protection locked="0"/>
    </xf>
    <xf numFmtId="0" fontId="10" fillId="2" borderId="0" xfId="0" applyFont="1" applyFill="1" applyAlignment="1">
      <alignment horizontal="left" vertical="center"/>
    </xf>
    <xf numFmtId="0" fontId="10" fillId="0" borderId="0" xfId="0" applyFont="1"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44" fontId="10" fillId="2" borderId="0" xfId="1" applyFont="1" applyFill="1" applyBorder="1" applyAlignment="1">
      <alignment horizontal="right" vertical="center" wrapText="1"/>
    </xf>
    <xf numFmtId="168" fontId="10" fillId="2" borderId="0" xfId="0" applyNumberFormat="1" applyFont="1" applyFill="1" applyAlignment="1">
      <alignment horizontal="right" vertical="center"/>
    </xf>
    <xf numFmtId="0" fontId="12" fillId="0" borderId="0" xfId="0" applyFont="1"/>
    <xf numFmtId="0" fontId="10" fillId="2" borderId="0" xfId="0" applyFont="1" applyFill="1" applyAlignment="1">
      <alignment vertical="center"/>
    </xf>
    <xf numFmtId="0" fontId="13" fillId="2" borderId="0" xfId="0" applyFont="1" applyFill="1" applyAlignment="1">
      <alignment vertical="center"/>
    </xf>
    <xf numFmtId="0" fontId="11" fillId="2" borderId="0" xfId="0" applyFont="1" applyFill="1" applyAlignment="1">
      <alignment vertical="center"/>
    </xf>
    <xf numFmtId="0" fontId="5" fillId="0" borderId="0" xfId="0" applyFont="1" applyAlignment="1" applyProtection="1">
      <alignment horizontal="center" vertical="center" wrapText="1"/>
      <protection locked="0"/>
    </xf>
    <xf numFmtId="0" fontId="8" fillId="2" borderId="0" xfId="0" applyFont="1" applyFill="1" applyAlignment="1">
      <alignment vertical="center" wrapText="1"/>
    </xf>
    <xf numFmtId="0" fontId="14" fillId="0" borderId="0" xfId="0" applyFont="1" applyAlignment="1">
      <alignment horizontal="center" vertical="center"/>
    </xf>
    <xf numFmtId="0" fontId="17" fillId="2" borderId="0" xfId="0" applyFont="1" applyFill="1" applyAlignment="1">
      <alignment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167" fontId="28" fillId="2" borderId="24" xfId="0" applyNumberFormat="1" applyFont="1" applyFill="1" applyBorder="1" applyAlignment="1">
      <alignment horizontal="center" vertical="center" wrapText="1"/>
    </xf>
    <xf numFmtId="44" fontId="28" fillId="2" borderId="6" xfId="1" applyFont="1" applyFill="1" applyBorder="1" applyAlignment="1">
      <alignment horizontal="right" vertical="center" wrapText="1"/>
    </xf>
    <xf numFmtId="168" fontId="28" fillId="2" borderId="25" xfId="0" applyNumberFormat="1" applyFont="1" applyFill="1" applyBorder="1" applyAlignment="1">
      <alignment horizontal="right" vertical="center"/>
    </xf>
    <xf numFmtId="167" fontId="28" fillId="2" borderId="22" xfId="0" applyNumberFormat="1" applyFont="1" applyFill="1" applyBorder="1" applyAlignment="1">
      <alignment horizontal="center" vertical="center" wrapText="1"/>
    </xf>
    <xf numFmtId="44" fontId="28" fillId="2" borderId="1" xfId="1" applyFont="1" applyFill="1" applyBorder="1" applyAlignment="1">
      <alignment horizontal="right" vertical="center" wrapText="1"/>
    </xf>
    <xf numFmtId="44" fontId="28" fillId="2" borderId="2" xfId="1" applyFont="1" applyFill="1" applyBorder="1" applyAlignment="1">
      <alignment horizontal="right" vertical="center" wrapText="1"/>
    </xf>
    <xf numFmtId="168" fontId="28" fillId="2" borderId="23" xfId="0" applyNumberFormat="1" applyFont="1" applyFill="1" applyBorder="1" applyAlignment="1">
      <alignment horizontal="right" vertical="center"/>
    </xf>
    <xf numFmtId="167" fontId="28" fillId="2" borderId="26" xfId="0" applyNumberFormat="1" applyFont="1" applyFill="1" applyBorder="1" applyAlignment="1">
      <alignment horizontal="center" vertical="center" wrapText="1"/>
    </xf>
    <xf numFmtId="168" fontId="16" fillId="2" borderId="7" xfId="0" applyNumberFormat="1" applyFont="1" applyFill="1" applyBorder="1" applyAlignment="1">
      <alignment horizontal="right" vertical="center"/>
    </xf>
    <xf numFmtId="168" fontId="33" fillId="2" borderId="7" xfId="0" applyNumberFormat="1" applyFont="1" applyFill="1" applyBorder="1" applyAlignment="1">
      <alignment horizontal="right" vertical="center"/>
    </xf>
    <xf numFmtId="168" fontId="16" fillId="2" borderId="9" xfId="0" applyNumberFormat="1" applyFont="1" applyFill="1" applyBorder="1" applyAlignment="1">
      <alignment horizontal="right" vertical="center"/>
    </xf>
    <xf numFmtId="0" fontId="21" fillId="2" borderId="0" xfId="0" applyFont="1" applyFill="1" applyAlignment="1">
      <alignment horizontal="right" vertical="center"/>
    </xf>
    <xf numFmtId="168" fontId="21" fillId="3" borderId="7" xfId="0" applyNumberFormat="1" applyFont="1" applyFill="1" applyBorder="1" applyAlignment="1">
      <alignment horizontal="right" vertical="center"/>
    </xf>
    <xf numFmtId="168" fontId="21" fillId="2" borderId="0" xfId="0" applyNumberFormat="1" applyFont="1" applyFill="1" applyAlignment="1">
      <alignment horizontal="right" vertical="center"/>
    </xf>
    <xf numFmtId="0" fontId="21" fillId="3" borderId="7" xfId="0" applyFont="1" applyFill="1" applyBorder="1" applyAlignment="1">
      <alignment horizontal="center" vertical="center"/>
    </xf>
    <xf numFmtId="0" fontId="18" fillId="0" borderId="27" xfId="0" applyFont="1" applyBorder="1" applyAlignment="1">
      <alignment horizontal="left" vertical="center" wrapText="1"/>
    </xf>
    <xf numFmtId="0" fontId="19" fillId="0" borderId="27" xfId="0" applyFont="1" applyBorder="1" applyAlignment="1">
      <alignment vertical="center" wrapText="1"/>
    </xf>
    <xf numFmtId="0" fontId="18" fillId="0" borderId="27" xfId="0" applyFont="1" applyBorder="1" applyAlignment="1">
      <alignment vertical="center" wrapText="1"/>
    </xf>
    <xf numFmtId="0" fontId="18" fillId="0" borderId="33" xfId="0" applyFont="1" applyBorder="1" applyAlignment="1">
      <alignment horizontal="left" vertical="center" wrapText="1"/>
    </xf>
    <xf numFmtId="0" fontId="18" fillId="0" borderId="42" xfId="0" applyFont="1" applyBorder="1" applyAlignment="1">
      <alignment vertical="center" wrapText="1"/>
    </xf>
    <xf numFmtId="0" fontId="46" fillId="2" borderId="6" xfId="0" applyFont="1" applyFill="1" applyBorder="1" applyAlignment="1">
      <alignment vertical="center" wrapText="1"/>
    </xf>
    <xf numFmtId="0" fontId="46" fillId="2" borderId="1" xfId="0" applyFont="1" applyFill="1" applyBorder="1" applyAlignment="1">
      <alignment vertical="center" wrapText="1"/>
    </xf>
    <xf numFmtId="0" fontId="46" fillId="2" borderId="2" xfId="0" applyFont="1" applyFill="1" applyBorder="1" applyAlignment="1">
      <alignment vertical="center" wrapText="1"/>
    </xf>
    <xf numFmtId="167" fontId="42" fillId="2" borderId="13" xfId="0" applyNumberFormat="1" applyFont="1" applyFill="1" applyBorder="1" applyAlignment="1" applyProtection="1">
      <alignment horizontal="center" vertical="center" wrapText="1"/>
      <protection locked="0"/>
    </xf>
    <xf numFmtId="167" fontId="42" fillId="2" borderId="5" xfId="0" applyNumberFormat="1" applyFont="1" applyFill="1" applyBorder="1" applyAlignment="1" applyProtection="1">
      <alignment horizontal="center" vertical="center" wrapText="1"/>
      <protection locked="0"/>
    </xf>
    <xf numFmtId="167" fontId="42" fillId="2" borderId="14" xfId="0" applyNumberFormat="1" applyFont="1" applyFill="1" applyBorder="1" applyAlignment="1" applyProtection="1">
      <alignment horizontal="center" vertical="center" wrapText="1"/>
      <protection locked="0"/>
    </xf>
    <xf numFmtId="167" fontId="42" fillId="2" borderId="1" xfId="0" applyNumberFormat="1" applyFont="1" applyFill="1" applyBorder="1" applyAlignment="1" applyProtection="1">
      <alignment horizontal="center" vertical="center" wrapText="1"/>
      <protection locked="0"/>
    </xf>
    <xf numFmtId="0" fontId="27" fillId="2" borderId="2" xfId="0" applyFont="1" applyFill="1" applyBorder="1" applyAlignment="1">
      <alignment vertical="center" wrapText="1"/>
    </xf>
    <xf numFmtId="167" fontId="28" fillId="2" borderId="28" xfId="0" applyNumberFormat="1" applyFont="1" applyFill="1" applyBorder="1" applyAlignment="1">
      <alignment horizontal="center" vertical="center" wrapText="1"/>
    </xf>
    <xf numFmtId="167" fontId="42" fillId="2" borderId="28" xfId="0" applyNumberFormat="1" applyFont="1" applyFill="1" applyBorder="1" applyAlignment="1" applyProtection="1">
      <alignment horizontal="center" vertical="center" wrapText="1"/>
      <protection locked="0"/>
    </xf>
    <xf numFmtId="0" fontId="27" fillId="2" borderId="28" xfId="0" applyFont="1" applyFill="1" applyBorder="1" applyAlignment="1">
      <alignment vertical="center" wrapText="1"/>
    </xf>
    <xf numFmtId="0" fontId="29" fillId="2" borderId="28" xfId="0" applyFont="1" applyFill="1" applyBorder="1" applyAlignment="1">
      <alignment horizontal="center" vertical="center" wrapText="1"/>
    </xf>
    <xf numFmtId="44" fontId="28" fillId="2" borderId="28" xfId="1" applyFont="1" applyFill="1" applyBorder="1" applyAlignment="1">
      <alignment horizontal="right" vertical="center" wrapText="1"/>
    </xf>
    <xf numFmtId="168" fontId="28" fillId="2" borderId="28" xfId="0" applyNumberFormat="1" applyFont="1" applyFill="1" applyBorder="1" applyAlignment="1">
      <alignment horizontal="right" vertical="center"/>
    </xf>
    <xf numFmtId="0" fontId="27" fillId="0" borderId="51" xfId="0" applyFont="1" applyBorder="1" applyAlignment="1">
      <alignment horizontal="center" vertical="center" wrapText="1"/>
    </xf>
    <xf numFmtId="44" fontId="27" fillId="0" borderId="51" xfId="1" applyFont="1" applyFill="1" applyBorder="1" applyAlignment="1" applyProtection="1">
      <alignment horizontal="center" vertical="center" wrapText="1"/>
    </xf>
    <xf numFmtId="0" fontId="27" fillId="0" borderId="54" xfId="0" applyFont="1" applyBorder="1" applyAlignment="1">
      <alignment horizontal="center" vertical="center" wrapText="1"/>
    </xf>
    <xf numFmtId="166" fontId="27" fillId="0" borderId="55" xfId="0" applyNumberFormat="1" applyFont="1" applyBorder="1" applyAlignment="1">
      <alignment horizontal="center" vertical="center" wrapText="1"/>
    </xf>
    <xf numFmtId="0" fontId="4" fillId="0" borderId="50"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31" fillId="2" borderId="3" xfId="0" applyFont="1" applyFill="1" applyBorder="1" applyAlignment="1">
      <alignment horizontal="right" vertical="center"/>
    </xf>
    <xf numFmtId="0" fontId="49" fillId="2" borderId="57" xfId="0" applyFont="1" applyFill="1" applyBorder="1" applyAlignment="1">
      <alignment horizontal="left" vertical="top" wrapText="1"/>
    </xf>
    <xf numFmtId="0" fontId="49" fillId="2" borderId="57" xfId="0" applyFont="1" applyFill="1" applyBorder="1"/>
    <xf numFmtId="0" fontId="49" fillId="2" borderId="1" xfId="0" applyFont="1" applyFill="1" applyBorder="1" applyAlignment="1">
      <alignment vertical="top" wrapText="1"/>
    </xf>
    <xf numFmtId="0" fontId="49" fillId="2" borderId="1" xfId="0" applyFont="1" applyFill="1" applyBorder="1" applyAlignment="1">
      <alignment vertical="top"/>
    </xf>
    <xf numFmtId="0" fontId="21" fillId="2" borderId="3" xfId="0" applyFont="1" applyFill="1" applyBorder="1" applyAlignment="1">
      <alignment horizontal="right" vertical="center"/>
    </xf>
    <xf numFmtId="167" fontId="42" fillId="2" borderId="1" xfId="0" applyNumberFormat="1" applyFont="1" applyFill="1" applyBorder="1" applyAlignment="1" applyProtection="1">
      <alignment vertical="center" wrapText="1"/>
      <protection locked="0"/>
    </xf>
    <xf numFmtId="0" fontId="27" fillId="2" borderId="1" xfId="0" applyFont="1" applyFill="1" applyBorder="1" applyAlignment="1">
      <alignment vertical="center" wrapText="1"/>
    </xf>
    <xf numFmtId="44" fontId="28" fillId="2" borderId="1" xfId="1" applyFont="1" applyFill="1" applyBorder="1" applyAlignment="1" applyProtection="1">
      <alignment horizontal="right" vertical="center" wrapText="1"/>
    </xf>
    <xf numFmtId="0" fontId="42" fillId="0" borderId="36" xfId="0" applyFont="1" applyBorder="1" applyAlignment="1" applyProtection="1">
      <alignment horizontal="center" vertical="center"/>
      <protection locked="0"/>
    </xf>
    <xf numFmtId="0" fontId="42" fillId="0" borderId="29" xfId="0" applyFont="1" applyBorder="1" applyAlignment="1" applyProtection="1">
      <alignment horizontal="center" vertical="center"/>
      <protection locked="0"/>
    </xf>
    <xf numFmtId="164" fontId="42" fillId="0" borderId="29" xfId="0" applyNumberFormat="1" applyFont="1" applyBorder="1" applyAlignment="1" applyProtection="1">
      <alignment horizontal="center" vertical="center"/>
      <protection locked="0"/>
    </xf>
    <xf numFmtId="0" fontId="42" fillId="0" borderId="41" xfId="0" applyFont="1" applyBorder="1" applyAlignment="1" applyProtection="1">
      <alignment horizontal="center" vertical="center"/>
      <protection locked="0"/>
    </xf>
    <xf numFmtId="0" fontId="20" fillId="3" borderId="4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25" fillId="4" borderId="46"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47" xfId="0" applyFont="1" applyFill="1" applyBorder="1" applyAlignment="1">
      <alignment horizontal="center" vertical="center"/>
    </xf>
    <xf numFmtId="0" fontId="29" fillId="2"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19" fillId="0" borderId="38" xfId="0" applyFont="1" applyBorder="1" applyAlignment="1">
      <alignment horizontal="left" vertical="center" wrapText="1"/>
    </xf>
    <xf numFmtId="0" fontId="19" fillId="0" borderId="28" xfId="0" applyFont="1" applyBorder="1" applyAlignment="1">
      <alignment horizontal="left" vertical="center"/>
    </xf>
    <xf numFmtId="0" fontId="18" fillId="0" borderId="40" xfId="0" applyFont="1" applyBorder="1" applyAlignment="1">
      <alignment horizontal="left" vertical="center" wrapText="1"/>
    </xf>
    <xf numFmtId="0" fontId="18" fillId="0" borderId="16" xfId="0" applyFont="1" applyBorder="1" applyAlignment="1">
      <alignment horizontal="left" vertical="center"/>
    </xf>
    <xf numFmtId="0" fontId="42" fillId="0" borderId="34" xfId="0" applyFont="1" applyBorder="1" applyAlignment="1" applyProtection="1">
      <alignment horizontal="center" vertical="center"/>
      <protection locked="0"/>
    </xf>
    <xf numFmtId="0" fontId="42" fillId="0" borderId="37" xfId="0" applyFont="1" applyBorder="1" applyAlignment="1" applyProtection="1">
      <alignment horizontal="center" vertical="center"/>
      <protection locked="0"/>
    </xf>
    <xf numFmtId="0" fontId="42" fillId="0" borderId="28" xfId="0" applyFont="1" applyBorder="1" applyAlignment="1" applyProtection="1">
      <alignment horizontal="center" vertical="center"/>
      <protection locked="0"/>
    </xf>
    <xf numFmtId="0" fontId="42" fillId="0" borderId="39" xfId="0" applyFont="1" applyBorder="1" applyAlignment="1" applyProtection="1">
      <alignment horizontal="center" vertical="center"/>
      <protection locked="0"/>
    </xf>
    <xf numFmtId="165" fontId="27" fillId="0" borderId="28" xfId="0" applyNumberFormat="1" applyFont="1" applyBorder="1" applyAlignment="1" applyProtection="1">
      <alignment horizontal="center" vertical="center"/>
      <protection locked="0"/>
    </xf>
    <xf numFmtId="165" fontId="27" fillId="0" borderId="39" xfId="0" applyNumberFormat="1" applyFont="1" applyBorder="1" applyAlignment="1" applyProtection="1">
      <alignment horizontal="center" vertical="center"/>
      <protection locked="0"/>
    </xf>
    <xf numFmtId="169" fontId="42" fillId="0" borderId="28" xfId="0" applyNumberFormat="1" applyFont="1" applyBorder="1" applyAlignment="1" applyProtection="1">
      <alignment horizontal="center" vertical="center"/>
      <protection locked="0"/>
    </xf>
    <xf numFmtId="169" fontId="42" fillId="0" borderId="39" xfId="0" applyNumberFormat="1" applyFont="1" applyBorder="1" applyAlignment="1" applyProtection="1">
      <alignment horizontal="center" vertical="center"/>
      <protection locked="0"/>
    </xf>
    <xf numFmtId="169" fontId="42" fillId="0" borderId="16" xfId="0" applyNumberFormat="1" applyFont="1" applyBorder="1" applyAlignment="1" applyProtection="1">
      <alignment horizontal="center" vertical="center"/>
      <protection locked="0"/>
    </xf>
    <xf numFmtId="169" fontId="42" fillId="0" borderId="43" xfId="0" applyNumberFormat="1" applyFont="1" applyBorder="1" applyAlignment="1" applyProtection="1">
      <alignment horizontal="center" vertical="center"/>
      <protection locked="0"/>
    </xf>
    <xf numFmtId="0" fontId="44" fillId="5" borderId="19" xfId="0" applyFont="1" applyFill="1" applyBorder="1" applyAlignment="1">
      <alignment horizontal="center" vertical="center"/>
    </xf>
    <xf numFmtId="0" fontId="41" fillId="5" borderId="20" xfId="0" applyFont="1" applyFill="1" applyBorder="1" applyAlignment="1">
      <alignment horizontal="center" vertical="center"/>
    </xf>
    <xf numFmtId="0" fontId="41" fillId="5" borderId="21" xfId="0" applyFont="1" applyFill="1" applyBorder="1" applyAlignment="1">
      <alignment horizontal="center" vertical="center"/>
    </xf>
    <xf numFmtId="0" fontId="25" fillId="4" borderId="48"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49" xfId="0" applyFont="1" applyFill="1" applyBorder="1" applyAlignment="1">
      <alignment horizontal="center" vertical="center"/>
    </xf>
    <xf numFmtId="0" fontId="3" fillId="3" borderId="46" xfId="0" applyFont="1" applyFill="1" applyBorder="1" applyAlignment="1">
      <alignment horizontal="center" vertical="center" wrapText="1"/>
    </xf>
    <xf numFmtId="0" fontId="39" fillId="0" borderId="17" xfId="0" applyFont="1" applyBorder="1" applyAlignment="1">
      <alignment horizontal="center" vertical="top" wrapText="1"/>
    </xf>
    <xf numFmtId="0" fontId="39" fillId="0" borderId="15" xfId="0" applyFont="1" applyBorder="1" applyAlignment="1">
      <alignment horizontal="center" vertical="top" wrapText="1"/>
    </xf>
    <xf numFmtId="0" fontId="39" fillId="0" borderId="18" xfId="0" applyFont="1" applyBorder="1" applyAlignment="1">
      <alignment horizontal="center" vertical="top" wrapText="1"/>
    </xf>
    <xf numFmtId="0" fontId="34" fillId="3" borderId="17" xfId="0" applyFont="1" applyFill="1" applyBorder="1" applyAlignment="1">
      <alignment horizontal="center" vertical="top" wrapText="1"/>
    </xf>
    <xf numFmtId="0" fontId="34" fillId="3" borderId="15" xfId="0" applyFont="1" applyFill="1" applyBorder="1" applyAlignment="1">
      <alignment horizontal="center" vertical="top" wrapText="1"/>
    </xf>
    <xf numFmtId="0" fontId="34" fillId="3" borderId="18" xfId="0" applyFont="1" applyFill="1" applyBorder="1" applyAlignment="1">
      <alignment horizontal="center" vertical="top" wrapText="1"/>
    </xf>
    <xf numFmtId="0" fontId="22" fillId="3" borderId="30"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18" fillId="0" borderId="35" xfId="0" applyFont="1" applyBorder="1" applyAlignment="1">
      <alignment horizontal="left" vertical="center" wrapText="1"/>
    </xf>
    <xf numFmtId="0" fontId="18" fillId="0" borderId="34" xfId="0" applyFont="1" applyBorder="1" applyAlignment="1">
      <alignment horizontal="left" vertical="center"/>
    </xf>
    <xf numFmtId="0" fontId="18" fillId="0" borderId="38" xfId="0" applyFont="1" applyBorder="1" applyAlignment="1">
      <alignment horizontal="left" vertical="center" wrapText="1"/>
    </xf>
    <xf numFmtId="0" fontId="18" fillId="0" borderId="28" xfId="0" applyFont="1" applyBorder="1" applyAlignment="1">
      <alignment horizontal="left" vertical="center"/>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31" fillId="2" borderId="0" xfId="0" applyFont="1" applyFill="1" applyAlignment="1">
      <alignment horizontal="right" vertical="center"/>
    </xf>
    <xf numFmtId="0" fontId="31" fillId="2" borderId="3" xfId="0" applyFont="1" applyFill="1" applyBorder="1" applyAlignment="1">
      <alignment horizontal="right" vertical="center"/>
    </xf>
    <xf numFmtId="0" fontId="25" fillId="4" borderId="44"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27" fillId="0" borderId="17"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cellXfs>
  <cellStyles count="2">
    <cellStyle name="Monétaire" xfId="1" builtinId="4"/>
    <cellStyle name="Normal" xfId="0" builtinId="0"/>
  </cellStyles>
  <dxfs count="0"/>
  <tableStyles count="0" defaultTableStyle="TableStyleMedium2" defaultPivotStyle="PivotStyleLight16"/>
  <colors>
    <mruColors>
      <color rgb="FF29BB41"/>
      <color rgb="FFFAE65E"/>
      <color rgb="FFF0DF5E"/>
      <color rgb="FFFAF40A"/>
      <color rgb="FFA9EF93"/>
      <color rgb="FFB6DDA5"/>
      <color rgb="FF35C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113176</xdr:colOff>
      <xdr:row>1</xdr:row>
      <xdr:rowOff>35921</xdr:rowOff>
    </xdr:to>
    <xdr:pic>
      <xdr:nvPicPr>
        <xdr:cNvPr id="6" name="Image 5">
          <a:extLst>
            <a:ext uri="{FF2B5EF4-FFF2-40B4-BE49-F238E27FC236}">
              <a16:creationId xmlns:a16="http://schemas.microsoft.com/office/drawing/2014/main" id="{6C998943-1B9A-7B5B-11CD-162CE04A18F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11838" y1="49057" x2="11838" y2="49057"/>
                      <a14:foregroundMark x1="26012" y1="44528" x2="26012" y2="44528"/>
                      <a14:foregroundMark x1="34579" y1="26415" x2="34579" y2="26415"/>
                      <a14:foregroundMark x1="32243" y1="72453" x2="32243" y2="72453"/>
                      <a14:foregroundMark x1="54673" y1="43774" x2="54673" y2="43774"/>
                      <a14:foregroundMark x1="69782" y1="43396" x2="69782" y2="43396"/>
                      <a14:foregroundMark x1="79907" y1="43396" x2="79907" y2="43396"/>
                    </a14:backgroundRemoval>
                  </a14:imgEffect>
                </a14:imgLayer>
              </a14:imgProps>
            </a:ext>
          </a:extLst>
        </a:blip>
        <a:stretch>
          <a:fillRect/>
        </a:stretch>
      </xdr:blipFill>
      <xdr:spPr>
        <a:xfrm>
          <a:off x="17462500" y="0"/>
          <a:ext cx="2618886" cy="1064621"/>
        </a:xfrm>
        <a:prstGeom prst="rect">
          <a:avLst/>
        </a:prstGeom>
      </xdr:spPr>
    </xdr:pic>
    <xdr:clientData/>
  </xdr:twoCellAnchor>
  <xdr:twoCellAnchor>
    <xdr:from>
      <xdr:col>0</xdr:col>
      <xdr:colOff>76200</xdr:colOff>
      <xdr:row>128</xdr:row>
      <xdr:rowOff>0</xdr:rowOff>
    </xdr:from>
    <xdr:to>
      <xdr:col>6</xdr:col>
      <xdr:colOff>1249680</xdr:colOff>
      <xdr:row>140</xdr:row>
      <xdr:rowOff>121920</xdr:rowOff>
    </xdr:to>
    <xdr:sp macro="" textlink="">
      <xdr:nvSpPr>
        <xdr:cNvPr id="3" name="ZoneTexte 2">
          <a:extLst>
            <a:ext uri="{FF2B5EF4-FFF2-40B4-BE49-F238E27FC236}">
              <a16:creationId xmlns:a16="http://schemas.microsoft.com/office/drawing/2014/main" id="{D6A02ECC-4F4E-7316-D475-1F2C90D02FA6}"/>
            </a:ext>
          </a:extLst>
        </xdr:cNvPr>
        <xdr:cNvSpPr txBox="1"/>
      </xdr:nvSpPr>
      <xdr:spPr>
        <a:xfrm>
          <a:off x="76200" y="123075700"/>
          <a:ext cx="20360640" cy="1968500"/>
        </a:xfrm>
        <a:prstGeom prst="rect">
          <a:avLst/>
        </a:prstGeom>
        <a:solidFill>
          <a:srgbClr val="FAE65E"/>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400" b="1" u="sng" kern="1200"/>
        </a:p>
        <a:p>
          <a:pPr algn="ctr"/>
          <a:r>
            <a:rPr lang="fr-FR" sz="2000" b="1" u="none" kern="1200"/>
            <a:t>HORETO</a:t>
          </a:r>
          <a:r>
            <a:rPr lang="fr-FR" sz="2000" b="1" u="none" kern="1200" baseline="0"/>
            <a:t> </a:t>
          </a:r>
          <a:endParaRPr lang="fr-FR" sz="1800" b="1" u="none" kern="1200" baseline="0"/>
        </a:p>
        <a:p>
          <a:pPr algn="ctr"/>
          <a:r>
            <a:rPr lang="fr-FR" sz="1800" b="1" kern="1200" baseline="0"/>
            <a:t>HORETO Parc des expositions de porte de versaille - 1 Pl. de la Prte de Versailles, 75015 Paris</a:t>
          </a:r>
        </a:p>
        <a:p>
          <a:pPr marL="0" marR="0" lvl="0" indent="0" algn="ctr" defTabSz="914400" eaLnBrk="1" fontAlgn="auto" latinLnBrk="0" hangingPunct="1">
            <a:lnSpc>
              <a:spcPct val="100000"/>
            </a:lnSpc>
            <a:spcBef>
              <a:spcPts val="0"/>
            </a:spcBef>
            <a:spcAft>
              <a:spcPts val="0"/>
            </a:spcAft>
            <a:buClrTx/>
            <a:buSzTx/>
            <a:buFontTx/>
            <a:buNone/>
            <a:tabLst/>
            <a:defRPr/>
          </a:pPr>
          <a:r>
            <a:rPr lang="fr-FR" sz="1800" b="1" kern="1200" baseline="0"/>
            <a:t> </a:t>
          </a:r>
          <a:r>
            <a:rPr lang="fr-FR" sz="1800" b="1" kern="1200" baseline="0">
              <a:solidFill>
                <a:schemeClr val="dk1"/>
              </a:solidFill>
              <a:latin typeface="+mn-lt"/>
              <a:ea typeface="+mn-ea"/>
              <a:cs typeface="+mn-cs"/>
            </a:rPr>
            <a:t>SIRET : 90244698800013-  TVA INTRACOMMUNAUTAIRE : FR69902446988</a:t>
          </a:r>
          <a:endParaRPr lang="fr-FR" sz="1500" b="1" kern="1200"/>
        </a:p>
      </xdr:txBody>
    </xdr:sp>
    <xdr:clientData/>
  </xdr:twoCellAnchor>
  <xdr:twoCellAnchor editAs="oneCell">
    <xdr:from>
      <xdr:col>2</xdr:col>
      <xdr:colOff>254000</xdr:colOff>
      <xdr:row>10</xdr:row>
      <xdr:rowOff>101600</xdr:rowOff>
    </xdr:from>
    <xdr:to>
      <xdr:col>2</xdr:col>
      <xdr:colOff>782320</xdr:colOff>
      <xdr:row>10</xdr:row>
      <xdr:rowOff>629920</xdr:rowOff>
    </xdr:to>
    <xdr:pic>
      <xdr:nvPicPr>
        <xdr:cNvPr id="8" name="Image 7">
          <a:extLst>
            <a:ext uri="{FF2B5EF4-FFF2-40B4-BE49-F238E27FC236}">
              <a16:creationId xmlns:a16="http://schemas.microsoft.com/office/drawing/2014/main" id="{286E516D-39B9-AE79-B1E4-ECE3742BD722}"/>
            </a:ext>
          </a:extLst>
        </xdr:cNvPr>
        <xdr:cNvPicPr>
          <a:picLocks noChangeAspect="1"/>
        </xdr:cNvPicPr>
      </xdr:nvPicPr>
      <xdr:blipFill>
        <a:blip xmlns:r="http://schemas.openxmlformats.org/officeDocument/2006/relationships" r:embed="rId3"/>
        <a:stretch>
          <a:fillRect/>
        </a:stretch>
      </xdr:blipFill>
      <xdr:spPr>
        <a:xfrm>
          <a:off x="1905000" y="7073900"/>
          <a:ext cx="520700" cy="520700"/>
        </a:xfrm>
        <a:prstGeom prst="rect">
          <a:avLst/>
        </a:prstGeom>
      </xdr:spPr>
    </xdr:pic>
    <xdr:clientData/>
  </xdr:twoCellAnchor>
  <xdr:twoCellAnchor editAs="oneCell">
    <xdr:from>
      <xdr:col>3</xdr:col>
      <xdr:colOff>292101</xdr:colOff>
      <xdr:row>10</xdr:row>
      <xdr:rowOff>190500</xdr:rowOff>
    </xdr:from>
    <xdr:to>
      <xdr:col>3</xdr:col>
      <xdr:colOff>817880</xdr:colOff>
      <xdr:row>10</xdr:row>
      <xdr:rowOff>552449</xdr:rowOff>
    </xdr:to>
    <xdr:pic>
      <xdr:nvPicPr>
        <xdr:cNvPr id="9" name="Image 8">
          <a:extLst>
            <a:ext uri="{FF2B5EF4-FFF2-40B4-BE49-F238E27FC236}">
              <a16:creationId xmlns:a16="http://schemas.microsoft.com/office/drawing/2014/main" id="{E29590D2-342C-F94D-CC7F-BC0B8DD5B133}"/>
            </a:ext>
          </a:extLst>
        </xdr:cNvPr>
        <xdr:cNvPicPr>
          <a:picLocks noChangeAspect="1"/>
        </xdr:cNvPicPr>
      </xdr:nvPicPr>
      <xdr:blipFill>
        <a:blip xmlns:r="http://schemas.openxmlformats.org/officeDocument/2006/relationships" r:embed="rId4"/>
        <a:stretch>
          <a:fillRect/>
        </a:stretch>
      </xdr:blipFill>
      <xdr:spPr>
        <a:xfrm>
          <a:off x="8407401" y="7162800"/>
          <a:ext cx="533399" cy="373379"/>
        </a:xfrm>
        <a:prstGeom prst="rect">
          <a:avLst/>
        </a:prstGeom>
      </xdr:spPr>
    </xdr:pic>
    <xdr:clientData/>
  </xdr:twoCellAnchor>
  <xdr:oneCellAnchor>
    <xdr:from>
      <xdr:col>0</xdr:col>
      <xdr:colOff>0</xdr:colOff>
      <xdr:row>9</xdr:row>
      <xdr:rowOff>618940</xdr:rowOff>
    </xdr:from>
    <xdr:ext cx="4495800" cy="655885"/>
    <xdr:sp macro="" textlink="">
      <xdr:nvSpPr>
        <xdr:cNvPr id="12" name="Rectangle 11">
          <a:extLst>
            <a:ext uri="{FF2B5EF4-FFF2-40B4-BE49-F238E27FC236}">
              <a16:creationId xmlns:a16="http://schemas.microsoft.com/office/drawing/2014/main" id="{91648157-871D-6E5B-47E7-14560139FF58}"/>
            </a:ext>
          </a:extLst>
        </xdr:cNvPr>
        <xdr:cNvSpPr/>
      </xdr:nvSpPr>
      <xdr:spPr>
        <a:xfrm>
          <a:off x="0" y="7556315"/>
          <a:ext cx="4495800" cy="655885"/>
        </a:xfrm>
        <a:prstGeom prst="rect">
          <a:avLst/>
        </a:prstGeom>
        <a:noFill/>
      </xdr:spPr>
      <xdr:txBody>
        <a:bodyPr wrap="square" lIns="91440" tIns="45720" rIns="91440" bIns="45720">
          <a:spAutoFit/>
        </a:bodyPr>
        <a:lstStyle/>
        <a:p>
          <a:pPr algn="ctr"/>
          <a:r>
            <a:rPr lang="fr-FR" sz="3600" b="1" cap="none" spc="50">
              <a:ln w="0"/>
              <a:solidFill>
                <a:schemeClr val="bg1">
                  <a:lumMod val="95000"/>
                </a:schemeClr>
              </a:solidFill>
              <a:effectLst>
                <a:outerShdw blurRad="50800" dist="38100" dir="13500000" algn="br" rotWithShape="0">
                  <a:prstClr val="black">
                    <a:alpha val="40000"/>
                  </a:prstClr>
                </a:outerShdw>
              </a:effectLst>
            </a:rPr>
            <a:t>SAISIR VOTRE TEXTE </a:t>
          </a:r>
          <a:endParaRPr lang="fr-FR" sz="3600" b="1" cap="none" spc="0">
            <a:ln w="9525">
              <a:solidFill>
                <a:schemeClr val="bg1"/>
              </a:solidFill>
              <a:prstDash val="solid"/>
            </a:ln>
            <a:solidFill>
              <a:schemeClr val="bg1">
                <a:lumMod val="95000"/>
              </a:schemeClr>
            </a:solidFill>
            <a:effectLst>
              <a:outerShdw blurRad="50800" dist="38100" dir="13500000" algn="br" rotWithShape="0">
                <a:prstClr val="black">
                  <a:alpha val="40000"/>
                </a:prstClr>
              </a:outerShdw>
            </a:effectLst>
          </a:endParaRPr>
        </a:p>
      </xdr:txBody>
    </xdr:sp>
    <xdr:clientData/>
  </xdr:oneCellAnchor>
  <xdr:twoCellAnchor editAs="oneCell">
    <xdr:from>
      <xdr:col>0</xdr:col>
      <xdr:colOff>355601</xdr:colOff>
      <xdr:row>127</xdr:row>
      <xdr:rowOff>190500</xdr:rowOff>
    </xdr:from>
    <xdr:to>
      <xdr:col>0</xdr:col>
      <xdr:colOff>896620</xdr:colOff>
      <xdr:row>127</xdr:row>
      <xdr:rowOff>552449</xdr:rowOff>
    </xdr:to>
    <xdr:pic>
      <xdr:nvPicPr>
        <xdr:cNvPr id="16" name="Image 15">
          <a:extLst>
            <a:ext uri="{FF2B5EF4-FFF2-40B4-BE49-F238E27FC236}">
              <a16:creationId xmlns:a16="http://schemas.microsoft.com/office/drawing/2014/main" id="{4B63644E-9A17-4197-9A25-1C3BBC249FD2}"/>
            </a:ext>
          </a:extLst>
        </xdr:cNvPr>
        <xdr:cNvPicPr>
          <a:picLocks noChangeAspect="1"/>
        </xdr:cNvPicPr>
      </xdr:nvPicPr>
      <xdr:blipFill>
        <a:blip xmlns:r="http://schemas.openxmlformats.org/officeDocument/2006/relationships" r:embed="rId4"/>
        <a:stretch>
          <a:fillRect/>
        </a:stretch>
      </xdr:blipFill>
      <xdr:spPr>
        <a:xfrm>
          <a:off x="355601" y="117957600"/>
          <a:ext cx="533399" cy="373379"/>
        </a:xfrm>
        <a:prstGeom prst="rect">
          <a:avLst/>
        </a:prstGeom>
      </xdr:spPr>
    </xdr:pic>
    <xdr:clientData/>
  </xdr:twoCellAnchor>
  <xdr:twoCellAnchor editAs="oneCell">
    <xdr:from>
      <xdr:col>0</xdr:col>
      <xdr:colOff>355600</xdr:colOff>
      <xdr:row>126</xdr:row>
      <xdr:rowOff>152400</xdr:rowOff>
    </xdr:from>
    <xdr:to>
      <xdr:col>0</xdr:col>
      <xdr:colOff>855980</xdr:colOff>
      <xdr:row>126</xdr:row>
      <xdr:rowOff>668020</xdr:rowOff>
    </xdr:to>
    <xdr:pic>
      <xdr:nvPicPr>
        <xdr:cNvPr id="15" name="Image 14">
          <a:extLst>
            <a:ext uri="{FF2B5EF4-FFF2-40B4-BE49-F238E27FC236}">
              <a16:creationId xmlns:a16="http://schemas.microsoft.com/office/drawing/2014/main" id="{E5924BE9-6909-4D76-9F37-C2F3D4C2FBFA}"/>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10000" b="90000" l="10000" r="90000">
                      <a14:foregroundMark x1="31556" y1="41333" x2="30222" y2="54222"/>
                      <a14:foregroundMark x1="36000" y1="19556" x2="23556" y2="33778"/>
                      <a14:foregroundMark x1="23556" y1="33778" x2="20444" y2="48889"/>
                      <a14:foregroundMark x1="20444" y1="48889" x2="30222" y2="68000"/>
                      <a14:foregroundMark x1="30222" y1="68000" x2="37778" y2="21778"/>
                      <a14:foregroundMark x1="38222" y1="18222" x2="53778" y2="18222"/>
                      <a14:foregroundMark x1="53778" y1="18222" x2="63111" y2="31111"/>
                      <a14:foregroundMark x1="63111" y1="31111" x2="61778" y2="69778"/>
                      <a14:foregroundMark x1="61778" y1="69778" x2="49778" y2="81778"/>
                      <a14:foregroundMark x1="49778" y1="81778" x2="37778" y2="65333"/>
                      <a14:foregroundMark x1="37778" y1="65333" x2="37778" y2="18222"/>
                      <a14:foregroundMark x1="48000" y1="33778" x2="42222" y2="61333"/>
                      <a14:foregroundMark x1="51556" y1="36000" x2="51556" y2="60444"/>
                      <a14:foregroundMark x1="56889" y1="28444" x2="54667" y2="67556"/>
                      <a14:foregroundMark x1="54667" y1="67556" x2="29778" y2="71556"/>
                      <a14:foregroundMark x1="52000" y1="27556" x2="48000" y2="27111"/>
                      <a14:foregroundMark x1="58222" y1="18222" x2="60444" y2="22222"/>
                      <a14:foregroundMark x1="60889" y1="17333" x2="59111" y2="17778"/>
                      <a14:foregroundMark x1="40889" y1="73778" x2="55556" y2="83111"/>
                      <a14:foregroundMark x1="55556" y1="83111" x2="56444" y2="83111"/>
                      <a14:foregroundMark x1="60444" y1="79111" x2="57778" y2="84444"/>
                      <a14:foregroundMark x1="47111" y1="80444" x2="40000" y2="80444"/>
                      <a14:foregroundMark x1="38667" y1="78667" x2="24444" y2="61778"/>
                      <a14:foregroundMark x1="24444" y1="61778" x2="18222" y2="38667"/>
                      <a14:foregroundMark x1="17778" y1="52444" x2="24444" y2="70222"/>
                      <a14:foregroundMark x1="24444" y1="70222" x2="35556" y2="77333"/>
                      <a14:foregroundMark x1="38222" y1="83111" x2="58667" y2="85333"/>
                    </a14:backgroundRemoval>
                  </a14:imgEffect>
                </a14:imgLayer>
              </a14:imgProps>
            </a:ext>
          </a:extLst>
        </a:blip>
        <a:stretch>
          <a:fillRect/>
        </a:stretch>
      </xdr:blipFill>
      <xdr:spPr>
        <a:xfrm>
          <a:off x="355600" y="113855500"/>
          <a:ext cx="508000" cy="508000"/>
        </a:xfrm>
        <a:prstGeom prst="rect">
          <a:avLst/>
        </a:prstGeom>
      </xdr:spPr>
    </xdr:pic>
    <xdr:clientData/>
  </xdr:twoCellAnchor>
</xdr:wsDr>
</file>

<file path=xl/theme/theme1.xml><?xml version="1.0" encoding="utf-8"?>
<a:theme xmlns:a="http://schemas.openxmlformats.org/drawingml/2006/main" name="Thème Office">
  <a:themeElements>
    <a:clrScheme name="Jaune">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2F7F-FD94-41AD-987B-72E9BE1B9BBD}">
  <sheetPr codeName="Feuil6">
    <pageSetUpPr fitToPage="1"/>
  </sheetPr>
  <dimension ref="A1:J165"/>
  <sheetViews>
    <sheetView showGridLines="0" tabSelected="1" zoomScale="60" zoomScaleNormal="60" workbookViewId="0">
      <selection activeCell="W6" sqref="W6"/>
    </sheetView>
  </sheetViews>
  <sheetFormatPr baseColWidth="10" defaultColWidth="8" defaultRowHeight="12" customHeight="1" x14ac:dyDescent="0.3"/>
  <cols>
    <col min="1" max="1" width="18" style="1" customWidth="1"/>
    <col min="2" max="2" width="16.109375" style="1" customWidth="1"/>
    <col min="3" max="3" width="103.21875" style="2" customWidth="1"/>
    <col min="4" max="4" width="59.109375" style="1" customWidth="1"/>
    <col min="5" max="5" width="54.109375" style="1" customWidth="1"/>
    <col min="6" max="6" width="17.44140625" style="7" customWidth="1"/>
    <col min="7" max="7" width="18.77734375" style="3" customWidth="1"/>
    <col min="8" max="8" width="2.5546875" style="4" hidden="1" customWidth="1"/>
    <col min="9" max="9" width="5.109375" style="1" customWidth="1"/>
    <col min="10" max="16384" width="8" style="1"/>
  </cols>
  <sheetData>
    <row r="1" spans="1:10" s="9" customFormat="1" ht="81" customHeight="1" thickTop="1" thickBot="1" x14ac:dyDescent="0.35">
      <c r="A1" s="118" t="s">
        <v>49</v>
      </c>
      <c r="B1" s="119"/>
      <c r="C1" s="119"/>
      <c r="D1" s="119"/>
      <c r="E1" s="119"/>
      <c r="F1" s="119"/>
      <c r="G1" s="120"/>
    </row>
    <row r="2" spans="1:10" s="9" customFormat="1" ht="60" customHeight="1" thickTop="1" thickBot="1" x14ac:dyDescent="0.35">
      <c r="A2" s="123" t="s">
        <v>77</v>
      </c>
      <c r="B2" s="124"/>
      <c r="C2" s="76"/>
      <c r="D2" s="45" t="s">
        <v>52</v>
      </c>
      <c r="E2" s="95"/>
      <c r="F2" s="95"/>
      <c r="G2" s="96"/>
    </row>
    <row r="3" spans="1:10" s="9" customFormat="1" ht="60" customHeight="1" thickBot="1" x14ac:dyDescent="0.35">
      <c r="A3" s="125" t="s">
        <v>71</v>
      </c>
      <c r="B3" s="126"/>
      <c r="C3" s="77"/>
      <c r="D3" s="42" t="s">
        <v>72</v>
      </c>
      <c r="E3" s="97"/>
      <c r="F3" s="97"/>
      <c r="G3" s="98"/>
    </row>
    <row r="4" spans="1:10" s="9" customFormat="1" ht="60" customHeight="1" thickBot="1" x14ac:dyDescent="0.35">
      <c r="A4" s="91" t="s">
        <v>70</v>
      </c>
      <c r="B4" s="92"/>
      <c r="C4" s="78"/>
      <c r="D4" s="43" t="s">
        <v>67</v>
      </c>
      <c r="E4" s="99"/>
      <c r="F4" s="99"/>
      <c r="G4" s="100"/>
    </row>
    <row r="5" spans="1:10" s="9" customFormat="1" ht="60" customHeight="1" thickBot="1" x14ac:dyDescent="0.35">
      <c r="A5" s="91" t="s">
        <v>69</v>
      </c>
      <c r="B5" s="92"/>
      <c r="C5" s="77"/>
      <c r="D5" s="42" t="s">
        <v>66</v>
      </c>
      <c r="E5" s="97"/>
      <c r="F5" s="97"/>
      <c r="G5" s="98"/>
    </row>
    <row r="6" spans="1:10" s="9" customFormat="1" ht="60" customHeight="1" thickBot="1" x14ac:dyDescent="0.35">
      <c r="A6" s="91" t="s">
        <v>68</v>
      </c>
      <c r="B6" s="92"/>
      <c r="C6" s="77"/>
      <c r="D6" s="44" t="s">
        <v>74</v>
      </c>
      <c r="E6" s="101"/>
      <c r="F6" s="101"/>
      <c r="G6" s="102"/>
      <c r="H6" s="65"/>
      <c r="I6" s="66"/>
    </row>
    <row r="7" spans="1:10" s="9" customFormat="1" ht="60" customHeight="1" thickBot="1" x14ac:dyDescent="0.35">
      <c r="A7" s="93" t="s">
        <v>73</v>
      </c>
      <c r="B7" s="94"/>
      <c r="C7" s="79"/>
      <c r="D7" s="46" t="s">
        <v>65</v>
      </c>
      <c r="E7" s="103"/>
      <c r="F7" s="103"/>
      <c r="G7" s="104"/>
    </row>
    <row r="8" spans="1:10" s="9" customFormat="1" ht="49.95" customHeight="1" thickTop="1" thickBot="1" x14ac:dyDescent="0.35">
      <c r="A8" s="105" t="s">
        <v>94</v>
      </c>
      <c r="B8" s="106"/>
      <c r="C8" s="106"/>
      <c r="D8" s="106"/>
      <c r="E8" s="106"/>
      <c r="F8" s="106"/>
      <c r="G8" s="107"/>
    </row>
    <row r="9" spans="1:10" s="9" customFormat="1" ht="55.05" customHeight="1" thickTop="1" thickBot="1" x14ac:dyDescent="0.35">
      <c r="A9" s="135" t="s">
        <v>56</v>
      </c>
      <c r="B9" s="136"/>
      <c r="C9" s="136"/>
      <c r="D9" s="136"/>
      <c r="E9" s="136"/>
      <c r="F9" s="136"/>
      <c r="G9" s="137"/>
      <c r="J9" s="21"/>
    </row>
    <row r="10" spans="1:10" s="9" customFormat="1" ht="151.80000000000001" customHeight="1" thickTop="1" thickBot="1" x14ac:dyDescent="0.35">
      <c r="A10" s="138"/>
      <c r="B10" s="139"/>
      <c r="C10" s="139"/>
      <c r="D10" s="139"/>
      <c r="E10" s="139"/>
      <c r="F10" s="139"/>
      <c r="G10" s="140"/>
      <c r="J10" s="21"/>
    </row>
    <row r="11" spans="1:10" s="23" customFormat="1" ht="53.4" customHeight="1" thickTop="1" thickBot="1" x14ac:dyDescent="0.35">
      <c r="A11" s="63" t="s">
        <v>53</v>
      </c>
      <c r="B11" s="61" t="s">
        <v>5</v>
      </c>
      <c r="C11" s="61" t="s">
        <v>3</v>
      </c>
      <c r="D11" s="121" t="s">
        <v>4</v>
      </c>
      <c r="E11" s="122"/>
      <c r="F11" s="62" t="s">
        <v>1</v>
      </c>
      <c r="G11" s="64" t="s">
        <v>54</v>
      </c>
      <c r="J11" s="25"/>
    </row>
    <row r="12" spans="1:10" s="24" customFormat="1" ht="49.95" customHeight="1" x14ac:dyDescent="0.3">
      <c r="A12" s="132" t="s">
        <v>50</v>
      </c>
      <c r="B12" s="133"/>
      <c r="C12" s="133"/>
      <c r="D12" s="133"/>
      <c r="E12" s="133"/>
      <c r="F12" s="133"/>
      <c r="G12" s="134"/>
      <c r="J12" s="26"/>
    </row>
    <row r="13" spans="1:10" s="10" customFormat="1" ht="49.95" customHeight="1" x14ac:dyDescent="0.3">
      <c r="A13" s="111" t="s">
        <v>55</v>
      </c>
      <c r="B13" s="81"/>
      <c r="C13" s="81"/>
      <c r="D13" s="81"/>
      <c r="E13" s="81"/>
      <c r="F13" s="81"/>
      <c r="G13" s="82"/>
      <c r="J13" s="11"/>
    </row>
    <row r="14" spans="1:10" s="10" customFormat="1" ht="77.400000000000006" customHeight="1" x14ac:dyDescent="0.3">
      <c r="A14" s="30" t="s">
        <v>172</v>
      </c>
      <c r="B14" s="51"/>
      <c r="C14" s="74" t="s">
        <v>257</v>
      </c>
      <c r="D14" s="87" t="s">
        <v>258</v>
      </c>
      <c r="E14" s="87"/>
      <c r="F14" s="75">
        <v>70</v>
      </c>
      <c r="G14" s="29">
        <f>F14*B14</f>
        <v>0</v>
      </c>
      <c r="H14" s="10">
        <v>10</v>
      </c>
    </row>
    <row r="15" spans="1:10" s="10" customFormat="1" ht="45" customHeight="1" x14ac:dyDescent="0.3">
      <c r="A15" s="30" t="s">
        <v>173</v>
      </c>
      <c r="B15" s="51"/>
      <c r="C15" s="48" t="s">
        <v>148</v>
      </c>
      <c r="D15" s="87" t="s">
        <v>95</v>
      </c>
      <c r="E15" s="87"/>
      <c r="F15" s="75">
        <v>15</v>
      </c>
      <c r="G15" s="29">
        <f>F15*B15</f>
        <v>0</v>
      </c>
      <c r="H15" s="10">
        <v>5.5</v>
      </c>
    </row>
    <row r="16" spans="1:10" s="10" customFormat="1" ht="45" customHeight="1" x14ac:dyDescent="0.3">
      <c r="A16" s="30" t="s">
        <v>174</v>
      </c>
      <c r="B16" s="51"/>
      <c r="C16" s="48" t="s">
        <v>122</v>
      </c>
      <c r="D16" s="88" t="s">
        <v>139</v>
      </c>
      <c r="E16" s="89"/>
      <c r="F16" s="75">
        <v>7</v>
      </c>
      <c r="G16" s="29">
        <f>F16*B16</f>
        <v>0</v>
      </c>
      <c r="H16" s="10">
        <v>5.5</v>
      </c>
    </row>
    <row r="17" spans="1:10" s="10" customFormat="1" ht="45" customHeight="1" x14ac:dyDescent="0.3">
      <c r="A17" s="30" t="s">
        <v>209</v>
      </c>
      <c r="B17" s="51"/>
      <c r="C17" s="48" t="s">
        <v>96</v>
      </c>
      <c r="D17" s="88" t="s">
        <v>259</v>
      </c>
      <c r="E17" s="89"/>
      <c r="F17" s="75">
        <v>7</v>
      </c>
      <c r="G17" s="29">
        <f>F17*B17</f>
        <v>0</v>
      </c>
      <c r="H17" s="10">
        <v>5.5</v>
      </c>
    </row>
    <row r="18" spans="1:10" s="10" customFormat="1" ht="45" customHeight="1" x14ac:dyDescent="0.3">
      <c r="A18" s="27" t="s">
        <v>175</v>
      </c>
      <c r="B18" s="51"/>
      <c r="C18" s="48" t="s">
        <v>9</v>
      </c>
      <c r="D18" s="87" t="s">
        <v>10</v>
      </c>
      <c r="E18" s="87"/>
      <c r="F18" s="75">
        <v>36</v>
      </c>
      <c r="G18" s="29">
        <f>F18*B18</f>
        <v>0</v>
      </c>
      <c r="H18" s="10">
        <v>5.5</v>
      </c>
    </row>
    <row r="19" spans="1:10" s="10" customFormat="1" ht="49.95" customHeight="1" x14ac:dyDescent="0.3">
      <c r="A19" s="111" t="s">
        <v>78</v>
      </c>
      <c r="B19" s="81"/>
      <c r="C19" s="81"/>
      <c r="D19" s="81"/>
      <c r="E19" s="81"/>
      <c r="F19" s="81"/>
      <c r="G19" s="82"/>
      <c r="J19" s="11"/>
    </row>
    <row r="20" spans="1:10" s="10" customFormat="1" ht="55.05" customHeight="1" x14ac:dyDescent="0.3">
      <c r="A20" s="27" t="s">
        <v>164</v>
      </c>
      <c r="B20" s="50"/>
      <c r="C20" s="47" t="s">
        <v>92</v>
      </c>
      <c r="D20" s="86" t="s">
        <v>6</v>
      </c>
      <c r="E20" s="86"/>
      <c r="F20" s="28">
        <v>120</v>
      </c>
      <c r="G20" s="29">
        <f t="shared" ref="G20:G28" si="0">F20*B20</f>
        <v>0</v>
      </c>
      <c r="H20" s="10">
        <v>5.5</v>
      </c>
      <c r="J20" s="11"/>
    </row>
    <row r="21" spans="1:10" s="10" customFormat="1" ht="55.05" customHeight="1" x14ac:dyDescent="0.3">
      <c r="A21" s="30" t="s">
        <v>165</v>
      </c>
      <c r="B21" s="51"/>
      <c r="C21" s="48" t="s">
        <v>91</v>
      </c>
      <c r="D21" s="87" t="s">
        <v>20</v>
      </c>
      <c r="E21" s="87"/>
      <c r="F21" s="31">
        <v>205</v>
      </c>
      <c r="G21" s="29">
        <f t="shared" si="0"/>
        <v>0</v>
      </c>
      <c r="H21" s="10">
        <v>5.5</v>
      </c>
      <c r="J21" s="11"/>
    </row>
    <row r="22" spans="1:10" s="10" customFormat="1" ht="55.05" customHeight="1" x14ac:dyDescent="0.3">
      <c r="A22" s="30" t="s">
        <v>166</v>
      </c>
      <c r="B22" s="51"/>
      <c r="C22" s="68" t="s">
        <v>97</v>
      </c>
      <c r="D22" s="88" t="s">
        <v>142</v>
      </c>
      <c r="E22" s="89"/>
      <c r="F22" s="31">
        <v>19.5</v>
      </c>
      <c r="G22" s="29">
        <f t="shared" si="0"/>
        <v>0</v>
      </c>
      <c r="H22" s="10">
        <v>10</v>
      </c>
    </row>
    <row r="23" spans="1:10" s="10" customFormat="1" ht="55.05" customHeight="1" x14ac:dyDescent="0.3">
      <c r="A23" s="27" t="s">
        <v>167</v>
      </c>
      <c r="B23" s="51"/>
      <c r="C23" s="68" t="s">
        <v>98</v>
      </c>
      <c r="D23" s="87" t="s">
        <v>143</v>
      </c>
      <c r="E23" s="87"/>
      <c r="F23" s="31">
        <v>19.5</v>
      </c>
      <c r="G23" s="29">
        <f t="shared" si="0"/>
        <v>0</v>
      </c>
      <c r="H23" s="10">
        <v>10</v>
      </c>
    </row>
    <row r="24" spans="1:10" s="10" customFormat="1" ht="45" customHeight="1" x14ac:dyDescent="0.3">
      <c r="A24" s="27" t="s">
        <v>168</v>
      </c>
      <c r="B24" s="51"/>
      <c r="C24" s="48" t="s">
        <v>102</v>
      </c>
      <c r="D24" s="87" t="s">
        <v>21</v>
      </c>
      <c r="E24" s="87"/>
      <c r="F24" s="31">
        <v>18</v>
      </c>
      <c r="G24" s="29">
        <f t="shared" si="0"/>
        <v>0</v>
      </c>
      <c r="H24" s="10">
        <v>5.5</v>
      </c>
      <c r="J24" s="11"/>
    </row>
    <row r="25" spans="1:10" s="10" customFormat="1" ht="55.05" customHeight="1" x14ac:dyDescent="0.5">
      <c r="A25" s="30" t="s">
        <v>169</v>
      </c>
      <c r="B25" s="51"/>
      <c r="C25" s="69" t="s">
        <v>99</v>
      </c>
      <c r="D25" s="87" t="s">
        <v>137</v>
      </c>
      <c r="E25" s="87"/>
      <c r="F25" s="31">
        <v>8.5</v>
      </c>
      <c r="G25" s="29">
        <f t="shared" si="0"/>
        <v>0</v>
      </c>
      <c r="H25" s="10">
        <v>5.5</v>
      </c>
    </row>
    <row r="26" spans="1:10" s="10" customFormat="1" ht="45" customHeight="1" x14ac:dyDescent="0.5">
      <c r="A26" s="27" t="s">
        <v>170</v>
      </c>
      <c r="B26" s="51"/>
      <c r="C26" s="69" t="s">
        <v>100</v>
      </c>
      <c r="D26" s="87" t="s">
        <v>138</v>
      </c>
      <c r="E26" s="87"/>
      <c r="F26" s="31">
        <v>8.5</v>
      </c>
      <c r="G26" s="29">
        <f t="shared" si="0"/>
        <v>0</v>
      </c>
      <c r="H26" s="10">
        <v>5.5</v>
      </c>
    </row>
    <row r="27" spans="1:10" s="10" customFormat="1" ht="45" customHeight="1" x14ac:dyDescent="0.3">
      <c r="A27" s="30" t="s">
        <v>171</v>
      </c>
      <c r="B27" s="52"/>
      <c r="C27" s="49" t="s">
        <v>0</v>
      </c>
      <c r="D27" s="90" t="s">
        <v>47</v>
      </c>
      <c r="E27" s="90"/>
      <c r="F27" s="32">
        <v>2.9</v>
      </c>
      <c r="G27" s="29">
        <f t="shared" si="0"/>
        <v>0</v>
      </c>
      <c r="H27" s="10">
        <v>5.5</v>
      </c>
    </row>
    <row r="28" spans="1:10" s="10" customFormat="1" ht="45" customHeight="1" x14ac:dyDescent="0.3">
      <c r="A28" s="27" t="s">
        <v>248</v>
      </c>
      <c r="B28" s="51"/>
      <c r="C28" s="48" t="s">
        <v>101</v>
      </c>
      <c r="D28" s="87" t="s">
        <v>46</v>
      </c>
      <c r="E28" s="87"/>
      <c r="F28" s="31">
        <v>6.5</v>
      </c>
      <c r="G28" s="29">
        <f t="shared" si="0"/>
        <v>0</v>
      </c>
      <c r="H28" s="10">
        <v>5.5</v>
      </c>
    </row>
    <row r="29" spans="1:10" s="10" customFormat="1" ht="49.95" customHeight="1" x14ac:dyDescent="0.3">
      <c r="A29" s="111" t="s">
        <v>260</v>
      </c>
      <c r="B29" s="81"/>
      <c r="C29" s="81"/>
      <c r="D29" s="81"/>
      <c r="E29" s="81"/>
      <c r="F29" s="81"/>
      <c r="G29" s="82"/>
    </row>
    <row r="30" spans="1:10" s="10" customFormat="1" ht="75.599999999999994" customHeight="1" x14ac:dyDescent="0.3">
      <c r="A30" s="30" t="s">
        <v>176</v>
      </c>
      <c r="B30" s="52"/>
      <c r="C30" s="54" t="s">
        <v>103</v>
      </c>
      <c r="D30" s="90" t="s">
        <v>261</v>
      </c>
      <c r="E30" s="90"/>
      <c r="F30" s="32">
        <v>84</v>
      </c>
      <c r="G30" s="33">
        <f>F30*B30</f>
        <v>0</v>
      </c>
      <c r="H30" s="10">
        <v>10</v>
      </c>
    </row>
    <row r="31" spans="1:10" s="10" customFormat="1" ht="45" customHeight="1" x14ac:dyDescent="0.3">
      <c r="A31" s="30" t="s">
        <v>177</v>
      </c>
      <c r="B31" s="51"/>
      <c r="C31" s="48" t="s">
        <v>82</v>
      </c>
      <c r="D31" s="87" t="s">
        <v>83</v>
      </c>
      <c r="E31" s="87"/>
      <c r="F31" s="31">
        <v>32</v>
      </c>
      <c r="G31" s="33">
        <f>F31*B31</f>
        <v>0</v>
      </c>
      <c r="H31" s="10">
        <v>5.5</v>
      </c>
    </row>
    <row r="32" spans="1:10" s="10" customFormat="1" ht="45" customHeight="1" x14ac:dyDescent="0.3">
      <c r="A32" s="30" t="s">
        <v>178</v>
      </c>
      <c r="B32" s="51"/>
      <c r="C32" s="48" t="s">
        <v>105</v>
      </c>
      <c r="D32" s="87" t="s">
        <v>140</v>
      </c>
      <c r="E32" s="87"/>
      <c r="F32" s="31">
        <v>65</v>
      </c>
      <c r="G32" s="33">
        <f>F32*B32</f>
        <v>0</v>
      </c>
      <c r="H32" s="10">
        <v>10</v>
      </c>
    </row>
    <row r="33" spans="1:8" s="10" customFormat="1" ht="45" customHeight="1" x14ac:dyDescent="0.3">
      <c r="A33" s="30" t="s">
        <v>179</v>
      </c>
      <c r="B33" s="52"/>
      <c r="C33" s="49" t="s">
        <v>104</v>
      </c>
      <c r="D33" s="90" t="s">
        <v>141</v>
      </c>
      <c r="E33" s="90"/>
      <c r="F33" s="32">
        <v>29</v>
      </c>
      <c r="G33" s="33">
        <f>F33*B33</f>
        <v>0</v>
      </c>
      <c r="H33" s="10">
        <v>10</v>
      </c>
    </row>
    <row r="34" spans="1:8" s="10" customFormat="1" ht="49.95" customHeight="1" x14ac:dyDescent="0.3">
      <c r="A34" s="108" t="s">
        <v>51</v>
      </c>
      <c r="B34" s="109"/>
      <c r="C34" s="109"/>
      <c r="D34" s="109"/>
      <c r="E34" s="109"/>
      <c r="F34" s="109"/>
      <c r="G34" s="110"/>
    </row>
    <row r="35" spans="1:8" s="10" customFormat="1" ht="49.95" customHeight="1" x14ac:dyDescent="0.3">
      <c r="A35" s="111" t="s">
        <v>271</v>
      </c>
      <c r="B35" s="81"/>
      <c r="C35" s="81"/>
      <c r="D35" s="81"/>
      <c r="E35" s="81"/>
      <c r="F35" s="81"/>
      <c r="G35" s="82"/>
    </row>
    <row r="36" spans="1:8" s="10" customFormat="1" ht="45" customHeight="1" x14ac:dyDescent="0.3">
      <c r="A36" s="27" t="s">
        <v>180</v>
      </c>
      <c r="B36" s="53"/>
      <c r="C36" s="70" t="s">
        <v>106</v>
      </c>
      <c r="D36" s="90" t="s">
        <v>135</v>
      </c>
      <c r="E36" s="90"/>
      <c r="F36" s="28">
        <v>12.9</v>
      </c>
      <c r="G36" s="29">
        <f>F36*B36</f>
        <v>0</v>
      </c>
      <c r="H36" s="10">
        <v>10</v>
      </c>
    </row>
    <row r="37" spans="1:8" s="10" customFormat="1" ht="45" customHeight="1" x14ac:dyDescent="0.3">
      <c r="A37" s="27" t="s">
        <v>181</v>
      </c>
      <c r="B37" s="73"/>
      <c r="C37" s="70" t="s">
        <v>161</v>
      </c>
      <c r="D37" s="90" t="s">
        <v>162</v>
      </c>
      <c r="E37" s="90"/>
      <c r="F37" s="28">
        <v>12.9</v>
      </c>
      <c r="G37" s="29">
        <f t="shared" ref="G37:G40" si="1">F37*B37</f>
        <v>0</v>
      </c>
      <c r="H37" s="10">
        <v>10</v>
      </c>
    </row>
    <row r="38" spans="1:8" s="10" customFormat="1" ht="45" customHeight="1" x14ac:dyDescent="0.3">
      <c r="A38" s="27" t="s">
        <v>182</v>
      </c>
      <c r="B38" s="73"/>
      <c r="C38" s="70" t="s">
        <v>107</v>
      </c>
      <c r="D38" s="87" t="s">
        <v>134</v>
      </c>
      <c r="E38" s="87"/>
      <c r="F38" s="28">
        <v>12.9</v>
      </c>
      <c r="G38" s="29">
        <f t="shared" si="1"/>
        <v>0</v>
      </c>
      <c r="H38" s="10">
        <v>10</v>
      </c>
    </row>
    <row r="39" spans="1:8" s="10" customFormat="1" ht="45" customHeight="1" x14ac:dyDescent="0.3">
      <c r="A39" s="27" t="s">
        <v>183</v>
      </c>
      <c r="B39" s="52"/>
      <c r="C39" s="70" t="s">
        <v>108</v>
      </c>
      <c r="D39" s="90" t="s">
        <v>133</v>
      </c>
      <c r="E39" s="90"/>
      <c r="F39" s="28">
        <v>12.9</v>
      </c>
      <c r="G39" s="29">
        <f t="shared" si="1"/>
        <v>0</v>
      </c>
      <c r="H39" s="10">
        <v>10</v>
      </c>
    </row>
    <row r="40" spans="1:8" s="10" customFormat="1" ht="45" customHeight="1" x14ac:dyDescent="0.3">
      <c r="A40" s="27" t="s">
        <v>184</v>
      </c>
      <c r="B40" s="52"/>
      <c r="C40" s="70" t="s">
        <v>109</v>
      </c>
      <c r="D40" s="90" t="s">
        <v>132</v>
      </c>
      <c r="E40" s="90"/>
      <c r="F40" s="28">
        <v>12.9</v>
      </c>
      <c r="G40" s="29">
        <f t="shared" si="1"/>
        <v>0</v>
      </c>
      <c r="H40" s="10">
        <v>10</v>
      </c>
    </row>
    <row r="41" spans="1:8" s="10" customFormat="1" ht="45" customHeight="1" x14ac:dyDescent="0.3">
      <c r="A41" s="27" t="s">
        <v>185</v>
      </c>
      <c r="B41" s="52"/>
      <c r="C41" s="71" t="s">
        <v>110</v>
      </c>
      <c r="D41" s="90" t="s">
        <v>144</v>
      </c>
      <c r="E41" s="90"/>
      <c r="F41" s="32">
        <v>14.5</v>
      </c>
      <c r="G41" s="29">
        <f>F41*B41</f>
        <v>0</v>
      </c>
      <c r="H41" s="10">
        <v>10</v>
      </c>
    </row>
    <row r="42" spans="1:8" s="10" customFormat="1" ht="45" customHeight="1" x14ac:dyDescent="0.3">
      <c r="A42" s="27" t="s">
        <v>186</v>
      </c>
      <c r="B42" s="52"/>
      <c r="C42" s="71" t="s">
        <v>111</v>
      </c>
      <c r="D42" s="90" t="s">
        <v>145</v>
      </c>
      <c r="E42" s="90"/>
      <c r="F42" s="32">
        <v>14.5</v>
      </c>
      <c r="G42" s="29">
        <f>F42*B42</f>
        <v>0</v>
      </c>
      <c r="H42" s="10">
        <v>10</v>
      </c>
    </row>
    <row r="43" spans="1:8" s="10" customFormat="1" ht="49.2" customHeight="1" x14ac:dyDescent="0.3">
      <c r="A43" s="80" t="s">
        <v>163</v>
      </c>
      <c r="B43" s="81"/>
      <c r="C43" s="81"/>
      <c r="D43" s="81"/>
      <c r="E43" s="81"/>
      <c r="F43" s="81"/>
      <c r="G43" s="82"/>
    </row>
    <row r="44" spans="1:8" s="10" customFormat="1" ht="45" customHeight="1" x14ac:dyDescent="0.3">
      <c r="A44" s="27" t="s">
        <v>187</v>
      </c>
      <c r="B44" s="50"/>
      <c r="C44" s="47" t="s">
        <v>2</v>
      </c>
      <c r="D44" s="86" t="s">
        <v>25</v>
      </c>
      <c r="E44" s="86"/>
      <c r="F44" s="28">
        <v>37</v>
      </c>
      <c r="G44" s="29">
        <f>F44*B44</f>
        <v>0</v>
      </c>
      <c r="H44" s="10">
        <v>10</v>
      </c>
    </row>
    <row r="45" spans="1:8" s="10" customFormat="1" ht="45" customHeight="1" x14ac:dyDescent="0.3">
      <c r="A45" s="27" t="s">
        <v>187</v>
      </c>
      <c r="B45" s="51"/>
      <c r="C45" s="48" t="s">
        <v>31</v>
      </c>
      <c r="D45" s="87" t="s">
        <v>32</v>
      </c>
      <c r="E45" s="87"/>
      <c r="F45" s="31">
        <v>39</v>
      </c>
      <c r="G45" s="29">
        <f>F45*B45</f>
        <v>0</v>
      </c>
      <c r="H45" s="10">
        <v>10</v>
      </c>
    </row>
    <row r="46" spans="1:8" s="10" customFormat="1" ht="45" customHeight="1" x14ac:dyDescent="0.3">
      <c r="A46" s="27" t="s">
        <v>187</v>
      </c>
      <c r="B46" s="51"/>
      <c r="C46" s="48" t="s">
        <v>33</v>
      </c>
      <c r="D46" s="87" t="s">
        <v>36</v>
      </c>
      <c r="E46" s="87"/>
      <c r="F46" s="31">
        <v>38</v>
      </c>
      <c r="G46" s="29">
        <f>F46*B46</f>
        <v>0</v>
      </c>
      <c r="H46" s="10">
        <v>10</v>
      </c>
    </row>
    <row r="47" spans="1:8" s="10" customFormat="1" ht="45" customHeight="1" x14ac:dyDescent="0.3">
      <c r="A47" s="27" t="s">
        <v>187</v>
      </c>
      <c r="B47" s="51"/>
      <c r="C47" s="48" t="s">
        <v>34</v>
      </c>
      <c r="D47" s="87" t="s">
        <v>35</v>
      </c>
      <c r="E47" s="87"/>
      <c r="F47" s="31">
        <v>39.5</v>
      </c>
      <c r="G47" s="29">
        <f>F47*B47</f>
        <v>0</v>
      </c>
      <c r="H47" s="10">
        <v>10</v>
      </c>
    </row>
    <row r="48" spans="1:8" s="10" customFormat="1" ht="45" customHeight="1" x14ac:dyDescent="0.3">
      <c r="A48" s="27" t="s">
        <v>187</v>
      </c>
      <c r="B48" s="51"/>
      <c r="C48" s="48" t="s">
        <v>262</v>
      </c>
      <c r="D48" s="87" t="s">
        <v>263</v>
      </c>
      <c r="E48" s="87"/>
      <c r="F48" s="31">
        <v>25</v>
      </c>
      <c r="G48" s="29">
        <f>F48*B48</f>
        <v>0</v>
      </c>
      <c r="H48" s="10">
        <v>10</v>
      </c>
    </row>
    <row r="49" spans="1:8" s="10" customFormat="1" ht="49.95" customHeight="1" x14ac:dyDescent="0.3">
      <c r="A49" s="108" t="s">
        <v>81</v>
      </c>
      <c r="B49" s="109"/>
      <c r="C49" s="109"/>
      <c r="D49" s="109"/>
      <c r="E49" s="109"/>
      <c r="F49" s="109"/>
      <c r="G49" s="110"/>
    </row>
    <row r="50" spans="1:8" s="10" customFormat="1" ht="49.95" customHeight="1" x14ac:dyDescent="0.3">
      <c r="A50" s="80" t="s">
        <v>57</v>
      </c>
      <c r="B50" s="81"/>
      <c r="C50" s="81"/>
      <c r="D50" s="81"/>
      <c r="E50" s="81"/>
      <c r="F50" s="81"/>
      <c r="G50" s="82"/>
    </row>
    <row r="51" spans="1:8" s="10" customFormat="1" ht="55.05" customHeight="1" x14ac:dyDescent="0.3">
      <c r="A51" s="30" t="s">
        <v>188</v>
      </c>
      <c r="B51" s="51"/>
      <c r="C51" s="48" t="s">
        <v>112</v>
      </c>
      <c r="D51" s="87" t="s">
        <v>38</v>
      </c>
      <c r="E51" s="87"/>
      <c r="F51" s="31">
        <v>85</v>
      </c>
      <c r="G51" s="29">
        <f>F51*B51</f>
        <v>0</v>
      </c>
      <c r="H51" s="10">
        <v>10</v>
      </c>
    </row>
    <row r="52" spans="1:8" s="10" customFormat="1" ht="55.05" customHeight="1" x14ac:dyDescent="0.3">
      <c r="A52" s="30" t="s">
        <v>189</v>
      </c>
      <c r="B52" s="51"/>
      <c r="C52" s="48" t="s">
        <v>113</v>
      </c>
      <c r="D52" s="87" t="s">
        <v>37</v>
      </c>
      <c r="E52" s="87"/>
      <c r="F52" s="31">
        <v>85</v>
      </c>
      <c r="G52" s="29">
        <f>F52*B52</f>
        <v>0</v>
      </c>
      <c r="H52" s="10">
        <v>10</v>
      </c>
    </row>
    <row r="53" spans="1:8" s="10" customFormat="1" ht="45" customHeight="1" x14ac:dyDescent="0.3">
      <c r="A53" s="27" t="s">
        <v>190</v>
      </c>
      <c r="B53" s="50"/>
      <c r="C53" s="47" t="s">
        <v>136</v>
      </c>
      <c r="D53" s="86" t="s">
        <v>39</v>
      </c>
      <c r="E53" s="86"/>
      <c r="F53" s="28">
        <v>67.900000000000006</v>
      </c>
      <c r="G53" s="29">
        <f>F53*B53</f>
        <v>0</v>
      </c>
      <c r="H53" s="10">
        <v>10</v>
      </c>
    </row>
    <row r="54" spans="1:8" s="10" customFormat="1" ht="45" customHeight="1" x14ac:dyDescent="0.3">
      <c r="A54" s="30" t="s">
        <v>191</v>
      </c>
      <c r="B54" s="52"/>
      <c r="C54" s="49" t="s">
        <v>26</v>
      </c>
      <c r="D54" s="90" t="s">
        <v>27</v>
      </c>
      <c r="E54" s="90"/>
      <c r="F54" s="32">
        <v>64.900000000000006</v>
      </c>
      <c r="G54" s="29">
        <f>F54*B54</f>
        <v>0</v>
      </c>
      <c r="H54" s="10">
        <v>10</v>
      </c>
    </row>
    <row r="55" spans="1:8" s="10" customFormat="1" ht="49.95" customHeight="1" x14ac:dyDescent="0.3">
      <c r="A55" s="80" t="s">
        <v>58</v>
      </c>
      <c r="B55" s="81"/>
      <c r="C55" s="81"/>
      <c r="D55" s="81"/>
      <c r="E55" s="81"/>
      <c r="F55" s="81"/>
      <c r="G55" s="82"/>
    </row>
    <row r="56" spans="1:8" s="10" customFormat="1" ht="45" customHeight="1" x14ac:dyDescent="0.3">
      <c r="A56" s="27" t="s">
        <v>192</v>
      </c>
      <c r="B56" s="51"/>
      <c r="C56" s="48" t="s">
        <v>146</v>
      </c>
      <c r="D56" s="87" t="s">
        <v>147</v>
      </c>
      <c r="E56" s="87"/>
      <c r="F56" s="31">
        <v>39.5</v>
      </c>
      <c r="G56" s="29">
        <f t="shared" ref="G56:G64" si="2">F56*B56</f>
        <v>0</v>
      </c>
      <c r="H56" s="10">
        <v>10</v>
      </c>
    </row>
    <row r="57" spans="1:8" s="10" customFormat="1" ht="45" customHeight="1" x14ac:dyDescent="0.3">
      <c r="A57" s="27" t="s">
        <v>250</v>
      </c>
      <c r="B57" s="51"/>
      <c r="C57" s="48" t="s">
        <v>251</v>
      </c>
      <c r="D57" s="88" t="s">
        <v>252</v>
      </c>
      <c r="E57" s="89"/>
      <c r="F57" s="31">
        <v>70</v>
      </c>
      <c r="G57" s="29">
        <f t="shared" si="2"/>
        <v>0</v>
      </c>
      <c r="H57" s="10">
        <v>10</v>
      </c>
    </row>
    <row r="58" spans="1:8" s="10" customFormat="1" ht="45" customHeight="1" x14ac:dyDescent="0.3">
      <c r="A58" s="30" t="s">
        <v>187</v>
      </c>
      <c r="B58" s="51"/>
      <c r="C58" s="48" t="s">
        <v>256</v>
      </c>
      <c r="D58" s="87" t="s">
        <v>255</v>
      </c>
      <c r="E58" s="87"/>
      <c r="F58" s="31">
        <v>36</v>
      </c>
      <c r="G58" s="29">
        <f t="shared" si="2"/>
        <v>0</v>
      </c>
      <c r="H58" s="10">
        <v>10</v>
      </c>
    </row>
    <row r="59" spans="1:8" s="10" customFormat="1" ht="45" customHeight="1" x14ac:dyDescent="0.3">
      <c r="A59" s="30" t="s">
        <v>187</v>
      </c>
      <c r="B59" s="50"/>
      <c r="C59" s="48" t="s">
        <v>254</v>
      </c>
      <c r="D59" s="87" t="s">
        <v>253</v>
      </c>
      <c r="E59" s="87"/>
      <c r="F59" s="28">
        <v>36</v>
      </c>
      <c r="G59" s="29">
        <f t="shared" si="2"/>
        <v>0</v>
      </c>
      <c r="H59" s="10">
        <v>10</v>
      </c>
    </row>
    <row r="60" spans="1:8" s="10" customFormat="1" ht="45" customHeight="1" x14ac:dyDescent="0.3">
      <c r="A60" s="30" t="s">
        <v>187</v>
      </c>
      <c r="B60" s="50"/>
      <c r="C60" s="47" t="s">
        <v>76</v>
      </c>
      <c r="D60" s="86" t="s">
        <v>43</v>
      </c>
      <c r="E60" s="86"/>
      <c r="F60" s="28">
        <v>80</v>
      </c>
      <c r="G60" s="29">
        <f t="shared" si="2"/>
        <v>0</v>
      </c>
      <c r="H60" s="10">
        <v>10</v>
      </c>
    </row>
    <row r="61" spans="1:8" s="10" customFormat="1" ht="45" customHeight="1" x14ac:dyDescent="0.3">
      <c r="A61" s="30" t="s">
        <v>187</v>
      </c>
      <c r="B61" s="51"/>
      <c r="C61" s="48" t="s">
        <v>84</v>
      </c>
      <c r="D61" s="87" t="s">
        <v>85</v>
      </c>
      <c r="E61" s="87"/>
      <c r="F61" s="31">
        <v>85</v>
      </c>
      <c r="G61" s="29">
        <f t="shared" ref="G61:G62" si="3">F61*B61</f>
        <v>0</v>
      </c>
      <c r="H61" s="10">
        <v>10</v>
      </c>
    </row>
    <row r="62" spans="1:8" s="10" customFormat="1" ht="58.8" customHeight="1" x14ac:dyDescent="0.3">
      <c r="A62" s="30" t="s">
        <v>187</v>
      </c>
      <c r="B62" s="51"/>
      <c r="C62" s="48" t="s">
        <v>264</v>
      </c>
      <c r="D62" s="87" t="s">
        <v>265</v>
      </c>
      <c r="E62" s="87"/>
      <c r="F62" s="31">
        <v>26</v>
      </c>
      <c r="G62" s="29">
        <f t="shared" si="3"/>
        <v>0</v>
      </c>
      <c r="H62" s="10">
        <v>10</v>
      </c>
    </row>
    <row r="63" spans="1:8" s="10" customFormat="1" ht="43.8" customHeight="1" x14ac:dyDescent="0.3">
      <c r="A63" s="30" t="s">
        <v>187</v>
      </c>
      <c r="B63" s="51"/>
      <c r="C63" s="48" t="s">
        <v>266</v>
      </c>
      <c r="D63" s="87" t="s">
        <v>267</v>
      </c>
      <c r="E63" s="87"/>
      <c r="F63" s="31">
        <v>29</v>
      </c>
      <c r="G63" s="29">
        <f t="shared" si="2"/>
        <v>0</v>
      </c>
      <c r="H63" s="10">
        <v>10</v>
      </c>
    </row>
    <row r="64" spans="1:8" s="10" customFormat="1" ht="58.8" customHeight="1" x14ac:dyDescent="0.3">
      <c r="A64" s="30" t="s">
        <v>187</v>
      </c>
      <c r="B64" s="51"/>
      <c r="C64" s="48" t="s">
        <v>268</v>
      </c>
      <c r="D64" s="87" t="s">
        <v>269</v>
      </c>
      <c r="E64" s="87"/>
      <c r="F64" s="31">
        <v>32</v>
      </c>
      <c r="G64" s="29">
        <f t="shared" si="2"/>
        <v>0</v>
      </c>
      <c r="H64" s="10">
        <v>10</v>
      </c>
    </row>
    <row r="65" spans="1:8" s="10" customFormat="1" ht="49.95" customHeight="1" x14ac:dyDescent="0.3">
      <c r="A65" s="80" t="s">
        <v>59</v>
      </c>
      <c r="B65" s="81"/>
      <c r="C65" s="81"/>
      <c r="D65" s="81"/>
      <c r="E65" s="81"/>
      <c r="F65" s="81"/>
      <c r="G65" s="82"/>
    </row>
    <row r="66" spans="1:8" s="10" customFormat="1" ht="45" customHeight="1" x14ac:dyDescent="0.3">
      <c r="A66" s="30" t="s">
        <v>187</v>
      </c>
      <c r="B66" s="51"/>
      <c r="C66" s="48" t="s">
        <v>29</v>
      </c>
      <c r="D66" s="87" t="s">
        <v>22</v>
      </c>
      <c r="E66" s="87"/>
      <c r="F66" s="31">
        <v>65</v>
      </c>
      <c r="G66" s="29">
        <f>F66*B66</f>
        <v>0</v>
      </c>
      <c r="H66" s="10">
        <v>10</v>
      </c>
    </row>
    <row r="67" spans="1:8" s="10" customFormat="1" ht="45" customHeight="1" x14ac:dyDescent="0.3">
      <c r="A67" s="30" t="s">
        <v>187</v>
      </c>
      <c r="B67" s="53"/>
      <c r="C67" s="48" t="s">
        <v>23</v>
      </c>
      <c r="D67" s="87" t="s">
        <v>24</v>
      </c>
      <c r="E67" s="87"/>
      <c r="F67" s="31">
        <v>68</v>
      </c>
      <c r="G67" s="29">
        <f>F67*B67</f>
        <v>0</v>
      </c>
      <c r="H67" s="10">
        <v>10</v>
      </c>
    </row>
    <row r="68" spans="1:8" s="10" customFormat="1" ht="49.95" customHeight="1" x14ac:dyDescent="0.3">
      <c r="A68" s="83" t="s">
        <v>40</v>
      </c>
      <c r="B68" s="84"/>
      <c r="C68" s="84"/>
      <c r="D68" s="84"/>
      <c r="E68" s="84"/>
      <c r="F68" s="84"/>
      <c r="G68" s="85"/>
    </row>
    <row r="69" spans="1:8" s="10" customFormat="1" ht="49.95" customHeight="1" x14ac:dyDescent="0.3">
      <c r="A69" s="80" t="s">
        <v>114</v>
      </c>
      <c r="B69" s="81"/>
      <c r="C69" s="81"/>
      <c r="D69" s="81"/>
      <c r="E69" s="81"/>
      <c r="F69" s="81"/>
      <c r="G69" s="82"/>
    </row>
    <row r="70" spans="1:8" s="10" customFormat="1" ht="45" customHeight="1" x14ac:dyDescent="0.3">
      <c r="A70" s="30" t="s">
        <v>193</v>
      </c>
      <c r="B70" s="51"/>
      <c r="C70" s="48" t="s">
        <v>86</v>
      </c>
      <c r="D70" s="87" t="s">
        <v>87</v>
      </c>
      <c r="E70" s="87"/>
      <c r="F70" s="31">
        <v>42</v>
      </c>
      <c r="G70" s="33">
        <f>F70*B70</f>
        <v>0</v>
      </c>
      <c r="H70" s="10">
        <v>20</v>
      </c>
    </row>
    <row r="71" spans="1:8" s="10" customFormat="1" ht="49.95" customHeight="1" x14ac:dyDescent="0.3">
      <c r="A71" s="80" t="s">
        <v>60</v>
      </c>
      <c r="B71" s="81"/>
      <c r="C71" s="81"/>
      <c r="D71" s="81"/>
      <c r="E71" s="81"/>
      <c r="F71" s="81"/>
      <c r="G71" s="82"/>
    </row>
    <row r="72" spans="1:8" s="10" customFormat="1" ht="45" customHeight="1" x14ac:dyDescent="0.3">
      <c r="A72" s="27" t="s">
        <v>194</v>
      </c>
      <c r="B72" s="50"/>
      <c r="C72" s="47" t="s">
        <v>115</v>
      </c>
      <c r="D72" s="86" t="s">
        <v>130</v>
      </c>
      <c r="E72" s="86"/>
      <c r="F72" s="28">
        <v>14</v>
      </c>
      <c r="G72" s="29">
        <f>F72*B72</f>
        <v>0</v>
      </c>
      <c r="H72" s="10">
        <v>20</v>
      </c>
    </row>
    <row r="73" spans="1:8" s="10" customFormat="1" ht="45" customHeight="1" x14ac:dyDescent="0.3">
      <c r="A73" s="27" t="s">
        <v>195</v>
      </c>
      <c r="B73" s="50"/>
      <c r="C73" s="47" t="s">
        <v>116</v>
      </c>
      <c r="D73" s="88" t="s">
        <v>131</v>
      </c>
      <c r="E73" s="89"/>
      <c r="F73" s="28">
        <v>25</v>
      </c>
      <c r="G73" s="29">
        <f>F73*B73</f>
        <v>0</v>
      </c>
      <c r="H73" s="10">
        <v>20</v>
      </c>
    </row>
    <row r="74" spans="1:8" s="10" customFormat="1" ht="45" customHeight="1" x14ac:dyDescent="0.3">
      <c r="A74" s="27" t="s">
        <v>196</v>
      </c>
      <c r="B74" s="51"/>
      <c r="C74" s="48" t="s">
        <v>117</v>
      </c>
      <c r="D74" s="87" t="s">
        <v>127</v>
      </c>
      <c r="E74" s="87"/>
      <c r="F74" s="31">
        <v>10.5</v>
      </c>
      <c r="G74" s="29">
        <f>F74*B74</f>
        <v>0</v>
      </c>
      <c r="H74" s="10">
        <v>20</v>
      </c>
    </row>
    <row r="75" spans="1:8" s="10" customFormat="1" ht="45" customHeight="1" x14ac:dyDescent="0.3">
      <c r="A75" s="27" t="s">
        <v>197</v>
      </c>
      <c r="B75" s="52"/>
      <c r="C75" s="49" t="s">
        <v>118</v>
      </c>
      <c r="D75" s="88" t="s">
        <v>128</v>
      </c>
      <c r="E75" s="89"/>
      <c r="F75" s="32">
        <v>12.9</v>
      </c>
      <c r="G75" s="29">
        <f>F75*B75</f>
        <v>0</v>
      </c>
      <c r="H75" s="10">
        <v>20</v>
      </c>
    </row>
    <row r="76" spans="1:8" s="10" customFormat="1" ht="45" customHeight="1" x14ac:dyDescent="0.3">
      <c r="A76" s="27" t="s">
        <v>198</v>
      </c>
      <c r="B76" s="52"/>
      <c r="C76" s="49" t="s">
        <v>119</v>
      </c>
      <c r="D76" s="90" t="s">
        <v>129</v>
      </c>
      <c r="E76" s="90"/>
      <c r="F76" s="32">
        <v>10.5</v>
      </c>
      <c r="G76" s="29">
        <f>F76*B76</f>
        <v>0</v>
      </c>
      <c r="H76" s="10">
        <v>20</v>
      </c>
    </row>
    <row r="77" spans="1:8" s="10" customFormat="1" ht="49.95" customHeight="1" x14ac:dyDescent="0.3">
      <c r="A77" s="111" t="s">
        <v>249</v>
      </c>
      <c r="B77" s="81"/>
      <c r="C77" s="81"/>
      <c r="D77" s="81"/>
      <c r="E77" s="81"/>
      <c r="F77" s="81"/>
      <c r="G77" s="82"/>
    </row>
    <row r="78" spans="1:8" s="10" customFormat="1" ht="45" customHeight="1" x14ac:dyDescent="0.3">
      <c r="A78" s="30" t="s">
        <v>199</v>
      </c>
      <c r="B78" s="51"/>
      <c r="C78" s="48" t="s">
        <v>126</v>
      </c>
      <c r="D78" s="87" t="s">
        <v>126</v>
      </c>
      <c r="E78" s="87"/>
      <c r="F78" s="31">
        <v>27.9</v>
      </c>
      <c r="G78" s="29">
        <f>F78*B78</f>
        <v>0</v>
      </c>
      <c r="H78" s="10">
        <v>20</v>
      </c>
    </row>
    <row r="79" spans="1:8" s="10" customFormat="1" ht="45" customHeight="1" x14ac:dyDescent="0.3">
      <c r="A79" s="30" t="s">
        <v>200</v>
      </c>
      <c r="B79" s="50"/>
      <c r="C79" s="47" t="s">
        <v>14</v>
      </c>
      <c r="D79" s="86" t="s">
        <v>14</v>
      </c>
      <c r="E79" s="86"/>
      <c r="F79" s="28">
        <v>39.5</v>
      </c>
      <c r="G79" s="29">
        <f>F79*B79</f>
        <v>0</v>
      </c>
      <c r="H79" s="10">
        <v>20</v>
      </c>
    </row>
    <row r="80" spans="1:8" s="10" customFormat="1" ht="49.95" customHeight="1" x14ac:dyDescent="0.3">
      <c r="A80" s="83" t="s">
        <v>61</v>
      </c>
      <c r="B80" s="84"/>
      <c r="C80" s="84"/>
      <c r="D80" s="84"/>
      <c r="E80" s="84"/>
      <c r="F80" s="84"/>
      <c r="G80" s="85"/>
    </row>
    <row r="81" spans="1:8" s="10" customFormat="1" ht="49.95" customHeight="1" x14ac:dyDescent="0.3">
      <c r="A81" s="80" t="s">
        <v>79</v>
      </c>
      <c r="B81" s="81"/>
      <c r="C81" s="81"/>
      <c r="D81" s="81"/>
      <c r="E81" s="81"/>
      <c r="F81" s="81"/>
      <c r="G81" s="82"/>
    </row>
    <row r="82" spans="1:8" s="10" customFormat="1" ht="45" customHeight="1" x14ac:dyDescent="0.3">
      <c r="A82" s="27" t="s">
        <v>175</v>
      </c>
      <c r="B82" s="51"/>
      <c r="C82" s="48" t="s">
        <v>9</v>
      </c>
      <c r="D82" s="87" t="s">
        <v>10</v>
      </c>
      <c r="E82" s="87"/>
      <c r="F82" s="31">
        <v>36</v>
      </c>
      <c r="G82" s="29">
        <f t="shared" ref="G82:G92" si="4">F82*B82</f>
        <v>0</v>
      </c>
      <c r="H82" s="10">
        <v>5.5</v>
      </c>
    </row>
    <row r="83" spans="1:8" s="10" customFormat="1" ht="45" customHeight="1" x14ac:dyDescent="0.3">
      <c r="A83" s="27" t="s">
        <v>201</v>
      </c>
      <c r="B83" s="50"/>
      <c r="C83" s="47" t="s">
        <v>270</v>
      </c>
      <c r="D83" s="86" t="s">
        <v>19</v>
      </c>
      <c r="E83" s="86"/>
      <c r="F83" s="28">
        <v>3</v>
      </c>
      <c r="G83" s="29">
        <f t="shared" si="4"/>
        <v>0</v>
      </c>
      <c r="H83" s="10">
        <v>5.5</v>
      </c>
    </row>
    <row r="84" spans="1:8" s="10" customFormat="1" ht="45" customHeight="1" x14ac:dyDescent="0.3">
      <c r="A84" s="27" t="s">
        <v>202</v>
      </c>
      <c r="B84" s="51"/>
      <c r="C84" s="48" t="s">
        <v>7</v>
      </c>
      <c r="D84" s="87" t="s">
        <v>8</v>
      </c>
      <c r="E84" s="87"/>
      <c r="F84" s="31">
        <v>29</v>
      </c>
      <c r="G84" s="29">
        <f t="shared" si="4"/>
        <v>0</v>
      </c>
      <c r="H84" s="10">
        <v>5.5</v>
      </c>
    </row>
    <row r="85" spans="1:8" s="10" customFormat="1" ht="45" customHeight="1" x14ac:dyDescent="0.3">
      <c r="A85" s="27" t="s">
        <v>203</v>
      </c>
      <c r="B85" s="51"/>
      <c r="C85" s="48" t="s">
        <v>120</v>
      </c>
      <c r="D85" s="87" t="s">
        <v>28</v>
      </c>
      <c r="E85" s="87"/>
      <c r="F85" s="31">
        <v>24</v>
      </c>
      <c r="G85" s="29">
        <f t="shared" si="4"/>
        <v>0</v>
      </c>
      <c r="H85" s="10">
        <v>5.5</v>
      </c>
    </row>
    <row r="86" spans="1:8" s="10" customFormat="1" ht="45" customHeight="1" x14ac:dyDescent="0.3">
      <c r="A86" s="27" t="s">
        <v>204</v>
      </c>
      <c r="B86" s="51"/>
      <c r="C86" s="48" t="s">
        <v>121</v>
      </c>
      <c r="D86" s="88" t="s">
        <v>121</v>
      </c>
      <c r="E86" s="89"/>
      <c r="F86" s="31">
        <v>18</v>
      </c>
      <c r="G86" s="29">
        <f t="shared" si="4"/>
        <v>0</v>
      </c>
      <c r="H86" s="10">
        <v>5.5</v>
      </c>
    </row>
    <row r="87" spans="1:8" s="10" customFormat="1" ht="45" customHeight="1" x14ac:dyDescent="0.3">
      <c r="A87" s="27" t="s">
        <v>205</v>
      </c>
      <c r="B87" s="51"/>
      <c r="C87" s="48" t="s">
        <v>48</v>
      </c>
      <c r="D87" s="87" t="s">
        <v>18</v>
      </c>
      <c r="E87" s="87"/>
      <c r="F87" s="31">
        <v>38</v>
      </c>
      <c r="G87" s="29">
        <f t="shared" si="4"/>
        <v>0</v>
      </c>
      <c r="H87" s="10">
        <v>5.5</v>
      </c>
    </row>
    <row r="88" spans="1:8" s="10" customFormat="1" ht="45" customHeight="1" x14ac:dyDescent="0.3">
      <c r="A88" s="27" t="s">
        <v>206</v>
      </c>
      <c r="B88" s="51"/>
      <c r="C88" s="48" t="s">
        <v>11</v>
      </c>
      <c r="D88" s="87" t="s">
        <v>11</v>
      </c>
      <c r="E88" s="87"/>
      <c r="F88" s="31">
        <v>36</v>
      </c>
      <c r="G88" s="29">
        <f t="shared" si="4"/>
        <v>0</v>
      </c>
      <c r="H88" s="10">
        <v>5.5</v>
      </c>
    </row>
    <row r="89" spans="1:8" s="10" customFormat="1" ht="45" customHeight="1" x14ac:dyDescent="0.3">
      <c r="A89" s="27" t="s">
        <v>207</v>
      </c>
      <c r="B89" s="51"/>
      <c r="C89" s="48" t="s">
        <v>12</v>
      </c>
      <c r="D89" s="87" t="s">
        <v>12</v>
      </c>
      <c r="E89" s="87"/>
      <c r="F89" s="31">
        <v>36</v>
      </c>
      <c r="G89" s="29">
        <f t="shared" si="4"/>
        <v>0</v>
      </c>
      <c r="H89" s="10">
        <v>5.5</v>
      </c>
    </row>
    <row r="90" spans="1:8" s="10" customFormat="1" ht="45" customHeight="1" x14ac:dyDescent="0.3">
      <c r="A90" s="27" t="s">
        <v>208</v>
      </c>
      <c r="B90" s="51"/>
      <c r="C90" s="48" t="s">
        <v>244</v>
      </c>
      <c r="D90" s="87" t="s">
        <v>244</v>
      </c>
      <c r="E90" s="87"/>
      <c r="F90" s="31">
        <v>5.5</v>
      </c>
      <c r="G90" s="29">
        <f t="shared" si="4"/>
        <v>0</v>
      </c>
      <c r="H90" s="10">
        <v>5.5</v>
      </c>
    </row>
    <row r="91" spans="1:8" s="10" customFormat="1" ht="45" customHeight="1" x14ac:dyDescent="0.3">
      <c r="A91" s="27" t="s">
        <v>174</v>
      </c>
      <c r="B91" s="51"/>
      <c r="C91" s="48" t="s">
        <v>122</v>
      </c>
      <c r="D91" s="88" t="s">
        <v>123</v>
      </c>
      <c r="E91" s="89"/>
      <c r="F91" s="31">
        <v>7</v>
      </c>
      <c r="G91" s="29">
        <f t="shared" si="4"/>
        <v>0</v>
      </c>
      <c r="H91" s="10">
        <v>5.5</v>
      </c>
    </row>
    <row r="92" spans="1:8" s="10" customFormat="1" ht="45" customHeight="1" x14ac:dyDescent="0.3">
      <c r="A92" s="27" t="s">
        <v>209</v>
      </c>
      <c r="B92" s="51"/>
      <c r="C92" s="48" t="s">
        <v>96</v>
      </c>
      <c r="D92" s="88" t="s">
        <v>124</v>
      </c>
      <c r="E92" s="89"/>
      <c r="F92" s="31">
        <v>7</v>
      </c>
      <c r="G92" s="29">
        <f t="shared" si="4"/>
        <v>0</v>
      </c>
      <c r="H92" s="10">
        <v>5.5</v>
      </c>
    </row>
    <row r="93" spans="1:8" s="10" customFormat="1" ht="49.95" customHeight="1" x14ac:dyDescent="0.3">
      <c r="A93" s="80" t="s">
        <v>63</v>
      </c>
      <c r="B93" s="81"/>
      <c r="C93" s="81"/>
      <c r="D93" s="81"/>
      <c r="E93" s="81"/>
      <c r="F93" s="81"/>
      <c r="G93" s="82"/>
    </row>
    <row r="94" spans="1:8" s="10" customFormat="1" ht="45" customHeight="1" x14ac:dyDescent="0.3">
      <c r="A94" s="27" t="s">
        <v>210</v>
      </c>
      <c r="B94" s="50"/>
      <c r="C94" s="47" t="s">
        <v>93</v>
      </c>
      <c r="D94" s="86" t="s">
        <v>88</v>
      </c>
      <c r="E94" s="86"/>
      <c r="F94" s="28">
        <v>172</v>
      </c>
      <c r="G94" s="29">
        <f>F94*B94</f>
        <v>0</v>
      </c>
      <c r="H94" s="10">
        <v>20</v>
      </c>
    </row>
    <row r="95" spans="1:8" s="10" customFormat="1" ht="45" customHeight="1" x14ac:dyDescent="0.3">
      <c r="A95" s="34" t="s">
        <v>211</v>
      </c>
      <c r="B95" s="52"/>
      <c r="C95" s="49" t="s">
        <v>125</v>
      </c>
      <c r="D95" s="90" t="s">
        <v>13</v>
      </c>
      <c r="E95" s="90"/>
      <c r="F95" s="32">
        <v>38</v>
      </c>
      <c r="G95" s="29">
        <f>F95*B95</f>
        <v>0</v>
      </c>
      <c r="H95" s="10">
        <v>5.5</v>
      </c>
    </row>
    <row r="96" spans="1:8" s="10" customFormat="1" ht="49.95" customHeight="1" x14ac:dyDescent="0.3">
      <c r="A96" s="80" t="s">
        <v>62</v>
      </c>
      <c r="B96" s="81"/>
      <c r="C96" s="81"/>
      <c r="D96" s="81"/>
      <c r="E96" s="81"/>
      <c r="F96" s="81"/>
      <c r="G96" s="82"/>
    </row>
    <row r="97" spans="1:8" s="10" customFormat="1" ht="45" customHeight="1" x14ac:dyDescent="0.3">
      <c r="A97" s="27" t="s">
        <v>212</v>
      </c>
      <c r="B97" s="50"/>
      <c r="C97" s="47" t="s">
        <v>44</v>
      </c>
      <c r="D97" s="86" t="s">
        <v>45</v>
      </c>
      <c r="E97" s="86"/>
      <c r="F97" s="28">
        <v>7.5</v>
      </c>
      <c r="G97" s="29">
        <f>F97*B97</f>
        <v>0</v>
      </c>
      <c r="H97" s="10">
        <v>5.5</v>
      </c>
    </row>
    <row r="98" spans="1:8" s="10" customFormat="1" ht="45" customHeight="1" x14ac:dyDescent="0.3">
      <c r="A98" s="30" t="s">
        <v>213</v>
      </c>
      <c r="B98" s="53"/>
      <c r="C98" s="48" t="s">
        <v>30</v>
      </c>
      <c r="D98" s="87" t="s">
        <v>17</v>
      </c>
      <c r="E98" s="87"/>
      <c r="F98" s="31">
        <v>30</v>
      </c>
      <c r="G98" s="33">
        <f>F98*B98</f>
        <v>0</v>
      </c>
      <c r="H98" s="10">
        <v>5.5</v>
      </c>
    </row>
    <row r="99" spans="1:8" s="10" customFormat="1" ht="45" customHeight="1" x14ac:dyDescent="0.3">
      <c r="A99" s="27" t="s">
        <v>214</v>
      </c>
      <c r="B99" s="50"/>
      <c r="C99" s="47" t="s">
        <v>89</v>
      </c>
      <c r="D99" s="86" t="s">
        <v>90</v>
      </c>
      <c r="E99" s="86"/>
      <c r="F99" s="28">
        <v>14</v>
      </c>
      <c r="G99" s="29">
        <f>F99*B99</f>
        <v>0</v>
      </c>
      <c r="H99" s="10">
        <v>20</v>
      </c>
    </row>
    <row r="100" spans="1:8" s="10" customFormat="1" ht="49.95" customHeight="1" x14ac:dyDescent="0.3">
      <c r="A100" s="83" t="s">
        <v>64</v>
      </c>
      <c r="B100" s="84"/>
      <c r="C100" s="84"/>
      <c r="D100" s="84"/>
      <c r="E100" s="84"/>
      <c r="F100" s="84"/>
      <c r="G100" s="85"/>
    </row>
    <row r="101" spans="1:8" s="10" customFormat="1" ht="49.95" customHeight="1" x14ac:dyDescent="0.3">
      <c r="A101" s="80" t="s">
        <v>80</v>
      </c>
      <c r="B101" s="81"/>
      <c r="C101" s="81"/>
      <c r="D101" s="81"/>
      <c r="E101" s="81"/>
      <c r="F101" s="81"/>
      <c r="G101" s="82"/>
    </row>
    <row r="102" spans="1:8" s="10" customFormat="1" ht="45" customHeight="1" x14ac:dyDescent="0.3">
      <c r="A102" s="27" t="s">
        <v>226</v>
      </c>
      <c r="B102" s="50"/>
      <c r="C102" s="47" t="s">
        <v>149</v>
      </c>
      <c r="D102" s="86" t="s">
        <v>215</v>
      </c>
      <c r="E102" s="86"/>
      <c r="F102" s="28">
        <v>5.9</v>
      </c>
      <c r="G102" s="29">
        <f t="shared" ref="G102:G114" si="5">F102*B102</f>
        <v>0</v>
      </c>
      <c r="H102" s="10">
        <v>20</v>
      </c>
    </row>
    <row r="103" spans="1:8" s="10" customFormat="1" ht="45" customHeight="1" x14ac:dyDescent="0.3">
      <c r="A103" s="30" t="s">
        <v>227</v>
      </c>
      <c r="B103" s="51"/>
      <c r="C103" s="48" t="s">
        <v>150</v>
      </c>
      <c r="D103" s="87" t="s">
        <v>216</v>
      </c>
      <c r="E103" s="87"/>
      <c r="F103" s="31">
        <v>5.9</v>
      </c>
      <c r="G103" s="29">
        <f t="shared" si="5"/>
        <v>0</v>
      </c>
      <c r="H103" s="10">
        <v>20</v>
      </c>
    </row>
    <row r="104" spans="1:8" s="10" customFormat="1" ht="45" customHeight="1" x14ac:dyDescent="0.3">
      <c r="A104" s="27" t="s">
        <v>228</v>
      </c>
      <c r="B104" s="51"/>
      <c r="C104" s="48" t="s">
        <v>151</v>
      </c>
      <c r="D104" s="87" t="s">
        <v>217</v>
      </c>
      <c r="E104" s="87"/>
      <c r="F104" s="31">
        <v>3</v>
      </c>
      <c r="G104" s="29">
        <f t="shared" si="5"/>
        <v>0</v>
      </c>
      <c r="H104" s="10">
        <v>20</v>
      </c>
    </row>
    <row r="105" spans="1:8" s="10" customFormat="1" ht="45" customHeight="1" x14ac:dyDescent="0.3">
      <c r="A105" s="30" t="s">
        <v>229</v>
      </c>
      <c r="B105" s="51"/>
      <c r="C105" s="48" t="s">
        <v>152</v>
      </c>
      <c r="D105" s="87" t="s">
        <v>218</v>
      </c>
      <c r="E105" s="87"/>
      <c r="F105" s="31">
        <v>3</v>
      </c>
      <c r="G105" s="29">
        <f t="shared" si="5"/>
        <v>0</v>
      </c>
      <c r="H105" s="10">
        <v>20</v>
      </c>
    </row>
    <row r="106" spans="1:8" s="10" customFormat="1" ht="45" customHeight="1" x14ac:dyDescent="0.3">
      <c r="A106" s="27" t="s">
        <v>230</v>
      </c>
      <c r="B106" s="51"/>
      <c r="C106" s="48" t="s">
        <v>153</v>
      </c>
      <c r="D106" s="87" t="s">
        <v>219</v>
      </c>
      <c r="E106" s="87"/>
      <c r="F106" s="31">
        <v>5.95</v>
      </c>
      <c r="G106" s="29">
        <f t="shared" si="5"/>
        <v>0</v>
      </c>
      <c r="H106" s="10">
        <v>20</v>
      </c>
    </row>
    <row r="107" spans="1:8" s="10" customFormat="1" ht="45" customHeight="1" x14ac:dyDescent="0.3">
      <c r="A107" s="30" t="s">
        <v>231</v>
      </c>
      <c r="B107" s="51"/>
      <c r="C107" s="48" t="s">
        <v>154</v>
      </c>
      <c r="D107" s="87" t="s">
        <v>220</v>
      </c>
      <c r="E107" s="87"/>
      <c r="F107" s="31">
        <v>5.95</v>
      </c>
      <c r="G107" s="29">
        <f t="shared" si="5"/>
        <v>0</v>
      </c>
      <c r="H107" s="10">
        <v>20</v>
      </c>
    </row>
    <row r="108" spans="1:8" s="10" customFormat="1" ht="45" customHeight="1" x14ac:dyDescent="0.3">
      <c r="A108" s="27" t="s">
        <v>232</v>
      </c>
      <c r="B108" s="51"/>
      <c r="C108" s="48" t="s">
        <v>155</v>
      </c>
      <c r="D108" s="87" t="s">
        <v>221</v>
      </c>
      <c r="E108" s="87"/>
      <c r="F108" s="31">
        <v>7.5</v>
      </c>
      <c r="G108" s="29">
        <f t="shared" si="5"/>
        <v>0</v>
      </c>
      <c r="H108" s="10">
        <v>20</v>
      </c>
    </row>
    <row r="109" spans="1:8" s="10" customFormat="1" ht="45" customHeight="1" x14ac:dyDescent="0.3">
      <c r="A109" s="30" t="s">
        <v>233</v>
      </c>
      <c r="B109" s="51"/>
      <c r="C109" s="48" t="s">
        <v>156</v>
      </c>
      <c r="D109" s="87" t="s">
        <v>15</v>
      </c>
      <c r="E109" s="87"/>
      <c r="F109" s="31">
        <v>3</v>
      </c>
      <c r="G109" s="29">
        <f t="shared" si="5"/>
        <v>0</v>
      </c>
      <c r="H109" s="10">
        <v>20</v>
      </c>
    </row>
    <row r="110" spans="1:8" s="10" customFormat="1" ht="45" customHeight="1" x14ac:dyDescent="0.3">
      <c r="A110" s="27" t="s">
        <v>234</v>
      </c>
      <c r="B110" s="51"/>
      <c r="C110" s="48" t="s">
        <v>157</v>
      </c>
      <c r="D110" s="87" t="s">
        <v>222</v>
      </c>
      <c r="E110" s="87"/>
      <c r="F110" s="31">
        <v>7.5</v>
      </c>
      <c r="G110" s="29">
        <f t="shared" si="5"/>
        <v>0</v>
      </c>
      <c r="H110" s="10">
        <v>20</v>
      </c>
    </row>
    <row r="111" spans="1:8" s="10" customFormat="1" ht="45" customHeight="1" x14ac:dyDescent="0.3">
      <c r="A111" s="30" t="s">
        <v>235</v>
      </c>
      <c r="B111" s="51"/>
      <c r="C111" s="48" t="s">
        <v>239</v>
      </c>
      <c r="D111" s="87" t="s">
        <v>16</v>
      </c>
      <c r="E111" s="87"/>
      <c r="F111" s="31">
        <v>25</v>
      </c>
      <c r="G111" s="29">
        <f t="shared" si="5"/>
        <v>0</v>
      </c>
      <c r="H111" s="10">
        <v>20</v>
      </c>
    </row>
    <row r="112" spans="1:8" s="10" customFormat="1" ht="45" customHeight="1" x14ac:dyDescent="0.3">
      <c r="A112" s="27" t="s">
        <v>236</v>
      </c>
      <c r="B112" s="51"/>
      <c r="C112" s="48" t="s">
        <v>158</v>
      </c>
      <c r="D112" s="88" t="s">
        <v>223</v>
      </c>
      <c r="E112" s="89"/>
      <c r="F112" s="31">
        <v>9</v>
      </c>
      <c r="G112" s="29">
        <f t="shared" si="5"/>
        <v>0</v>
      </c>
      <c r="H112" s="10">
        <v>5.5</v>
      </c>
    </row>
    <row r="113" spans="1:8" s="10" customFormat="1" ht="45" customHeight="1" x14ac:dyDescent="0.3">
      <c r="A113" s="30" t="s">
        <v>237</v>
      </c>
      <c r="B113" s="51"/>
      <c r="C113" s="48" t="s">
        <v>159</v>
      </c>
      <c r="D113" s="87" t="s">
        <v>224</v>
      </c>
      <c r="E113" s="87"/>
      <c r="F113" s="31">
        <v>12</v>
      </c>
      <c r="G113" s="29">
        <f t="shared" si="5"/>
        <v>0</v>
      </c>
      <c r="H113" s="10">
        <v>20</v>
      </c>
    </row>
    <row r="114" spans="1:8" s="10" customFormat="1" ht="45" customHeight="1" thickBot="1" x14ac:dyDescent="0.35">
      <c r="A114" s="27" t="s">
        <v>238</v>
      </c>
      <c r="B114" s="51"/>
      <c r="C114" s="48" t="s">
        <v>160</v>
      </c>
      <c r="D114" s="87" t="s">
        <v>225</v>
      </c>
      <c r="E114" s="87"/>
      <c r="F114" s="31">
        <v>6</v>
      </c>
      <c r="G114" s="29">
        <f t="shared" si="5"/>
        <v>0</v>
      </c>
      <c r="H114" s="10">
        <v>20</v>
      </c>
    </row>
    <row r="115" spans="1:8" s="10" customFormat="1" ht="1.8" customHeight="1" thickBot="1" x14ac:dyDescent="0.35">
      <c r="A115" s="55"/>
      <c r="B115" s="56"/>
      <c r="C115" s="57"/>
      <c r="D115" s="58"/>
      <c r="E115" s="58"/>
      <c r="F115" s="59"/>
      <c r="G115" s="60"/>
    </row>
    <row r="116" spans="1:8" s="10" customFormat="1" ht="37.5" customHeight="1" x14ac:dyDescent="0.3">
      <c r="C116" s="22"/>
      <c r="D116" s="13"/>
      <c r="E116" s="13"/>
      <c r="F116" s="15"/>
      <c r="G116" s="16"/>
    </row>
    <row r="117" spans="1:8" s="10" customFormat="1" ht="24.9" customHeight="1" thickBot="1" x14ac:dyDescent="0.4">
      <c r="A117" s="17"/>
      <c r="B117" s="17"/>
      <c r="C117" s="12"/>
      <c r="D117" s="12"/>
      <c r="E117" s="13"/>
      <c r="F117" s="14"/>
      <c r="G117" s="15"/>
      <c r="H117" s="16"/>
    </row>
    <row r="118" spans="1:8" s="10" customFormat="1" ht="30" customHeight="1" thickBot="1" x14ac:dyDescent="0.35">
      <c r="A118" s="18"/>
      <c r="B118" s="18"/>
      <c r="C118" s="18"/>
      <c r="D118" s="18"/>
      <c r="E118" s="130" t="s">
        <v>75</v>
      </c>
      <c r="F118" s="131"/>
      <c r="G118" s="35">
        <f>SUM(G15:G114)</f>
        <v>0</v>
      </c>
    </row>
    <row r="119" spans="1:8" s="10" customFormat="1" ht="30" customHeight="1" thickBot="1" x14ac:dyDescent="0.35">
      <c r="A119" s="19"/>
      <c r="B119" s="19"/>
      <c r="C119" s="41" t="s">
        <v>42</v>
      </c>
      <c r="D119" s="41" t="s">
        <v>41</v>
      </c>
      <c r="E119" s="130" t="s">
        <v>245</v>
      </c>
      <c r="F119" s="131"/>
      <c r="G119" s="36" t="str">
        <f>IF(G118&gt;100,G118*10%,IF(G118&lt;100,"15"))</f>
        <v>15</v>
      </c>
      <c r="H119" s="10">
        <v>20</v>
      </c>
    </row>
    <row r="120" spans="1:8" s="10" customFormat="1" ht="30" customHeight="1" thickBot="1" x14ac:dyDescent="0.35">
      <c r="A120" s="20"/>
      <c r="B120" s="20"/>
      <c r="C120" s="127"/>
      <c r="D120" s="127"/>
      <c r="E120" s="20"/>
      <c r="F120" s="72" t="s">
        <v>54</v>
      </c>
      <c r="G120" s="35">
        <f>+G118+G119</f>
        <v>15</v>
      </c>
    </row>
    <row r="121" spans="1:8" s="10" customFormat="1" ht="30" customHeight="1" x14ac:dyDescent="0.3">
      <c r="A121" s="18"/>
      <c r="B121" s="18"/>
      <c r="C121" s="128"/>
      <c r="D121" s="128"/>
      <c r="E121" s="18"/>
      <c r="F121" s="67" t="s">
        <v>242</v>
      </c>
      <c r="G121" s="37" cm="1">
        <f t="array" ref="G121">SUMPRODUCT((H15:H120=H121)*(G15:G120))*0.055</f>
        <v>0</v>
      </c>
      <c r="H121" s="10">
        <v>5.5</v>
      </c>
    </row>
    <row r="122" spans="1:8" s="11" customFormat="1" ht="30" customHeight="1" x14ac:dyDescent="0.3">
      <c r="A122" s="18"/>
      <c r="B122" s="18"/>
      <c r="C122" s="128"/>
      <c r="D122" s="128"/>
      <c r="E122" s="18"/>
      <c r="F122" s="67" t="s">
        <v>240</v>
      </c>
      <c r="G122" s="37" cm="1">
        <f t="array" ref="G122">SUMPRODUCT((H15:H120=H122)*(G15:G120))*0.1</f>
        <v>0</v>
      </c>
      <c r="H122" s="11">
        <v>10</v>
      </c>
    </row>
    <row r="123" spans="1:8" s="11" customFormat="1" ht="30" customHeight="1" thickBot="1" x14ac:dyDescent="0.35">
      <c r="A123" s="18"/>
      <c r="B123" s="18"/>
      <c r="C123" s="129"/>
      <c r="D123" s="129"/>
      <c r="E123" s="18"/>
      <c r="F123" s="67" t="s">
        <v>241</v>
      </c>
      <c r="G123" s="37" cm="1">
        <f t="array" ref="G123">SUMPRODUCT((H15:H120=H123)*(G15:G120))*0.2</f>
        <v>3</v>
      </c>
      <c r="H123" s="11">
        <v>20</v>
      </c>
    </row>
    <row r="124" spans="1:8" s="11" customFormat="1" ht="30" customHeight="1" thickBot="1" x14ac:dyDescent="0.35">
      <c r="A124" s="20"/>
      <c r="B124" s="20"/>
      <c r="C124" s="20"/>
      <c r="D124" s="20"/>
      <c r="E124" s="20"/>
      <c r="F124" s="72" t="s">
        <v>243</v>
      </c>
      <c r="G124" s="39">
        <f>SUM(G120:G123)</f>
        <v>18</v>
      </c>
    </row>
    <row r="125" spans="1:8" s="11" customFormat="1" ht="30" customHeight="1" x14ac:dyDescent="0.3">
      <c r="A125" s="20"/>
      <c r="B125" s="20"/>
      <c r="C125" s="20"/>
      <c r="D125" s="20"/>
      <c r="E125" s="20"/>
      <c r="F125" s="38"/>
      <c r="G125" s="40"/>
    </row>
    <row r="126" spans="1:8" ht="21" customHeight="1" thickBot="1" x14ac:dyDescent="0.35">
      <c r="C126" s="1"/>
      <c r="F126" s="1"/>
      <c r="G126" s="1"/>
      <c r="H126" s="1"/>
    </row>
    <row r="127" spans="1:8" ht="365.4" customHeight="1" thickTop="1" thickBot="1" x14ac:dyDescent="0.35">
      <c r="A127" s="115" t="s">
        <v>246</v>
      </c>
      <c r="B127" s="116"/>
      <c r="C127" s="116"/>
      <c r="D127" s="116"/>
      <c r="E127" s="116"/>
      <c r="F127" s="116"/>
      <c r="G127" s="117"/>
      <c r="H127" s="8"/>
    </row>
    <row r="128" spans="1:8" ht="368.4" customHeight="1" thickTop="1" thickBot="1" x14ac:dyDescent="0.35">
      <c r="A128" s="112" t="s">
        <v>247</v>
      </c>
      <c r="B128" s="113"/>
      <c r="C128" s="113"/>
      <c r="D128" s="113"/>
      <c r="E128" s="113"/>
      <c r="F128" s="113"/>
      <c r="G128" s="114"/>
    </row>
    <row r="129" spans="1:7" ht="12" customHeight="1" thickTop="1" x14ac:dyDescent="0.3">
      <c r="A129" s="6"/>
      <c r="B129" s="6"/>
      <c r="C129" s="6"/>
      <c r="D129" s="6"/>
      <c r="E129" s="6"/>
      <c r="F129" s="5"/>
      <c r="G129" s="6"/>
    </row>
    <row r="130" spans="1:7" ht="12" customHeight="1" x14ac:dyDescent="0.3">
      <c r="A130" s="6"/>
      <c r="B130" s="6"/>
      <c r="C130" s="6"/>
      <c r="D130" s="6"/>
      <c r="E130" s="6"/>
      <c r="F130" s="5"/>
      <c r="G130" s="6"/>
    </row>
    <row r="131" spans="1:7" ht="12" customHeight="1" x14ac:dyDescent="0.3">
      <c r="A131" s="6"/>
      <c r="B131" s="6"/>
      <c r="C131" s="6"/>
      <c r="D131" s="6"/>
      <c r="E131" s="6"/>
      <c r="F131" s="5"/>
      <c r="G131" s="6"/>
    </row>
    <row r="132" spans="1:7" ht="12" customHeight="1" x14ac:dyDescent="0.3">
      <c r="A132" s="6"/>
      <c r="B132" s="6"/>
      <c r="C132" s="6"/>
      <c r="D132" s="6"/>
      <c r="E132" s="6"/>
      <c r="F132" s="5"/>
      <c r="G132" s="6"/>
    </row>
    <row r="133" spans="1:7" ht="12" customHeight="1" x14ac:dyDescent="0.3">
      <c r="A133" s="6"/>
      <c r="B133" s="6"/>
      <c r="C133" s="6"/>
      <c r="D133" s="6"/>
      <c r="E133" s="6"/>
      <c r="F133" s="5"/>
      <c r="G133" s="6"/>
    </row>
    <row r="134" spans="1:7" ht="12" customHeight="1" x14ac:dyDescent="0.3">
      <c r="A134" s="6"/>
      <c r="B134" s="6"/>
      <c r="C134" s="6"/>
      <c r="D134" s="6"/>
      <c r="E134" s="6"/>
      <c r="F134" s="5"/>
      <c r="G134" s="6"/>
    </row>
    <row r="135" spans="1:7" ht="12" customHeight="1" x14ac:dyDescent="0.3">
      <c r="A135" s="6"/>
      <c r="B135" s="6"/>
      <c r="C135" s="6"/>
      <c r="D135" s="6"/>
      <c r="E135" s="6"/>
      <c r="F135" s="5"/>
      <c r="G135" s="6"/>
    </row>
    <row r="136" spans="1:7" ht="12" customHeight="1" x14ac:dyDescent="0.3">
      <c r="A136" s="6"/>
      <c r="B136" s="6"/>
      <c r="C136" s="6"/>
      <c r="D136" s="6"/>
      <c r="E136" s="6"/>
      <c r="F136" s="5"/>
      <c r="G136" s="6"/>
    </row>
    <row r="137" spans="1:7" ht="12" customHeight="1" x14ac:dyDescent="0.3">
      <c r="A137" s="6"/>
      <c r="B137" s="6"/>
      <c r="C137" s="6"/>
      <c r="D137" s="6"/>
      <c r="E137" s="6"/>
      <c r="F137" s="5"/>
      <c r="G137" s="6"/>
    </row>
    <row r="138" spans="1:7" ht="12" customHeight="1" x14ac:dyDescent="0.3">
      <c r="A138" s="6"/>
      <c r="B138" s="6"/>
      <c r="C138" s="6"/>
      <c r="D138" s="6"/>
      <c r="E138" s="6"/>
      <c r="F138" s="5"/>
      <c r="G138" s="6"/>
    </row>
    <row r="139" spans="1:7" ht="12" customHeight="1" x14ac:dyDescent="0.3">
      <c r="A139" s="6"/>
      <c r="B139" s="6"/>
      <c r="C139" s="6"/>
      <c r="D139" s="6"/>
      <c r="E139" s="6"/>
      <c r="F139" s="5"/>
      <c r="G139" s="6"/>
    </row>
    <row r="140" spans="1:7" ht="12" customHeight="1" x14ac:dyDescent="0.3">
      <c r="A140" s="6"/>
      <c r="B140" s="6"/>
      <c r="C140" s="6"/>
      <c r="D140" s="6"/>
      <c r="E140" s="6"/>
      <c r="F140" s="5"/>
      <c r="G140" s="6"/>
    </row>
    <row r="141" spans="1:7" ht="12" customHeight="1" x14ac:dyDescent="0.3">
      <c r="A141" s="6"/>
      <c r="B141" s="6"/>
      <c r="C141" s="6"/>
      <c r="D141" s="6"/>
      <c r="E141" s="6"/>
      <c r="F141" s="5"/>
      <c r="G141" s="6"/>
    </row>
    <row r="142" spans="1:7" ht="12" customHeight="1" x14ac:dyDescent="0.3">
      <c r="A142" s="6"/>
      <c r="B142" s="6"/>
      <c r="C142" s="6"/>
      <c r="D142" s="6"/>
      <c r="E142" s="6"/>
      <c r="F142" s="5"/>
      <c r="G142" s="6"/>
    </row>
    <row r="143" spans="1:7" ht="12" customHeight="1" x14ac:dyDescent="0.3">
      <c r="A143" s="6"/>
      <c r="B143" s="6"/>
      <c r="C143" s="6"/>
      <c r="D143" s="6"/>
      <c r="E143" s="6"/>
      <c r="F143" s="5"/>
      <c r="G143" s="6"/>
    </row>
    <row r="144" spans="1:7" ht="12" customHeight="1" x14ac:dyDescent="0.3">
      <c r="A144" s="6"/>
      <c r="B144" s="6"/>
      <c r="C144" s="6"/>
      <c r="D144" s="6"/>
      <c r="E144" s="6"/>
      <c r="F144" s="5"/>
      <c r="G144" s="6"/>
    </row>
    <row r="145" spans="1:7" ht="12" customHeight="1" x14ac:dyDescent="0.3">
      <c r="A145" s="6"/>
      <c r="B145" s="6"/>
      <c r="C145" s="6"/>
      <c r="D145" s="6"/>
      <c r="E145" s="6"/>
      <c r="F145" s="5"/>
      <c r="G145" s="6"/>
    </row>
    <row r="146" spans="1:7" ht="12" customHeight="1" x14ac:dyDescent="0.3">
      <c r="A146" s="6"/>
      <c r="B146" s="6"/>
      <c r="C146" s="6"/>
      <c r="D146" s="6"/>
      <c r="E146" s="6"/>
      <c r="F146" s="5"/>
      <c r="G146" s="6"/>
    </row>
    <row r="147" spans="1:7" ht="12" customHeight="1" x14ac:dyDescent="0.3">
      <c r="A147" s="6"/>
      <c r="B147" s="6"/>
      <c r="C147" s="6"/>
      <c r="D147" s="6"/>
      <c r="E147" s="6"/>
      <c r="F147" s="5"/>
      <c r="G147" s="6"/>
    </row>
    <row r="148" spans="1:7" ht="12" customHeight="1" x14ac:dyDescent="0.3">
      <c r="A148" s="6"/>
      <c r="B148" s="6"/>
      <c r="C148" s="6"/>
      <c r="D148" s="6"/>
      <c r="E148" s="6"/>
      <c r="F148" s="5"/>
      <c r="G148" s="6"/>
    </row>
    <row r="149" spans="1:7" ht="12" customHeight="1" x14ac:dyDescent="0.3">
      <c r="A149" s="6"/>
      <c r="B149" s="6"/>
      <c r="C149" s="6"/>
      <c r="D149" s="6"/>
      <c r="E149" s="6"/>
      <c r="F149" s="5"/>
      <c r="G149" s="6"/>
    </row>
    <row r="161" spans="3:3" ht="12" customHeight="1" x14ac:dyDescent="0.3">
      <c r="C161" s="1"/>
    </row>
    <row r="162" spans="3:3" ht="12" customHeight="1" x14ac:dyDescent="0.3">
      <c r="C162" s="1"/>
    </row>
    <row r="163" spans="3:3" ht="12" customHeight="1" x14ac:dyDescent="0.3">
      <c r="C163" s="1"/>
    </row>
    <row r="164" spans="3:3" ht="12" customHeight="1" x14ac:dyDescent="0.3">
      <c r="C164" s="1"/>
    </row>
    <row r="165" spans="3:3" ht="12" customHeight="1" x14ac:dyDescent="0.3">
      <c r="C165" s="1"/>
    </row>
  </sheetData>
  <sheetProtection algorithmName="SHA-512" hashValue="V+kcgKUXO3ZU3B5cVMv3gHl6NY2yvEn7VMGtkkgQguSvLuWRe+ASyhktyLS4mgd3OxG4OS/bzR5q6TEOZWB9WQ==" saltValue="81C1lu3Map2j9sHrUt36RA==" spinCount="100000" sheet="1" formatCells="0" formatColumns="0" formatRows="0" insertColumns="0" insertRows="0" insertHyperlinks="0" deleteColumns="0" deleteRows="0" sort="0" autoFilter="0" pivotTables="0"/>
  <protectedRanges>
    <protectedRange sqref="E2:E6" name="Plage2"/>
    <protectedRange sqref="C2:C6" name="Plage1"/>
    <protectedRange sqref="F14:F15" name="petit dej"/>
    <protectedRange sqref="F54" name="Plateau repas"/>
    <protectedRange sqref="F117" name="Materiels et services"/>
    <protectedRange sqref="E7:E8" name="Plage2_1"/>
    <protectedRange sqref="C7:C8" name="Plage1_1"/>
  </protectedRanges>
  <autoFilter ref="A11:G114" xr:uid="{4C43F0E2-C0FE-4389-B186-FE03C16D7C7F}">
    <filterColumn colId="3" showButton="0"/>
  </autoFilter>
  <mergeCells count="126">
    <mergeCell ref="D62:E62"/>
    <mergeCell ref="D64:E64"/>
    <mergeCell ref="A12:G12"/>
    <mergeCell ref="A9:G9"/>
    <mergeCell ref="A10:G10"/>
    <mergeCell ref="D32:E32"/>
    <mergeCell ref="D33:E33"/>
    <mergeCell ref="D30:E30"/>
    <mergeCell ref="D26:E26"/>
    <mergeCell ref="D28:E28"/>
    <mergeCell ref="D27:E27"/>
    <mergeCell ref="D31:E31"/>
    <mergeCell ref="D17:E17"/>
    <mergeCell ref="A13:G13"/>
    <mergeCell ref="D18:E18"/>
    <mergeCell ref="D23:E23"/>
    <mergeCell ref="D25:E25"/>
    <mergeCell ref="D16:E16"/>
    <mergeCell ref="D38:E38"/>
    <mergeCell ref="D59:E59"/>
    <mergeCell ref="D57:E57"/>
    <mergeCell ref="D36:E36"/>
    <mergeCell ref="D42:E42"/>
    <mergeCell ref="D40:E40"/>
    <mergeCell ref="D54:E54"/>
    <mergeCell ref="A19:G19"/>
    <mergeCell ref="D47:E47"/>
    <mergeCell ref="C120:C123"/>
    <mergeCell ref="D120:D123"/>
    <mergeCell ref="D92:E92"/>
    <mergeCell ref="D109:E109"/>
    <mergeCell ref="D110:E110"/>
    <mergeCell ref="D111:E111"/>
    <mergeCell ref="D113:E113"/>
    <mergeCell ref="D114:E114"/>
    <mergeCell ref="D112:E112"/>
    <mergeCell ref="D103:E103"/>
    <mergeCell ref="D104:E104"/>
    <mergeCell ref="D105:E105"/>
    <mergeCell ref="D106:E106"/>
    <mergeCell ref="D107:E107"/>
    <mergeCell ref="E119:F119"/>
    <mergeCell ref="E118:F118"/>
    <mergeCell ref="D108:E108"/>
    <mergeCell ref="D98:E98"/>
    <mergeCell ref="D102:E102"/>
    <mergeCell ref="D61:E61"/>
    <mergeCell ref="D99:E99"/>
    <mergeCell ref="A128:G128"/>
    <mergeCell ref="A127:G127"/>
    <mergeCell ref="A1:G1"/>
    <mergeCell ref="D22:E22"/>
    <mergeCell ref="D11:E11"/>
    <mergeCell ref="D20:E20"/>
    <mergeCell ref="D21:E21"/>
    <mergeCell ref="D24:E24"/>
    <mergeCell ref="D15:E15"/>
    <mergeCell ref="D14:E14"/>
    <mergeCell ref="D51:E51"/>
    <mergeCell ref="D72:E72"/>
    <mergeCell ref="D63:E63"/>
    <mergeCell ref="D58:E58"/>
    <mergeCell ref="D60:E60"/>
    <mergeCell ref="D44:E44"/>
    <mergeCell ref="D45:E45"/>
    <mergeCell ref="D46:E46"/>
    <mergeCell ref="D48:E48"/>
    <mergeCell ref="D41:E41"/>
    <mergeCell ref="D56:E56"/>
    <mergeCell ref="A2:B2"/>
    <mergeCell ref="A3:B3"/>
    <mergeCell ref="D94:E94"/>
    <mergeCell ref="A8:G8"/>
    <mergeCell ref="A34:G34"/>
    <mergeCell ref="A29:G29"/>
    <mergeCell ref="A69:G69"/>
    <mergeCell ref="A77:G77"/>
    <mergeCell ref="A71:G71"/>
    <mergeCell ref="A68:G68"/>
    <mergeCell ref="A65:G65"/>
    <mergeCell ref="A55:G55"/>
    <mergeCell ref="A50:G50"/>
    <mergeCell ref="A49:G49"/>
    <mergeCell ref="D70:E70"/>
    <mergeCell ref="D73:E73"/>
    <mergeCell ref="D74:E74"/>
    <mergeCell ref="D76:E76"/>
    <mergeCell ref="D53:E53"/>
    <mergeCell ref="D52:E52"/>
    <mergeCell ref="D66:E66"/>
    <mergeCell ref="D67:E67"/>
    <mergeCell ref="D37:E37"/>
    <mergeCell ref="A35:G35"/>
    <mergeCell ref="D75:E75"/>
    <mergeCell ref="A43:G43"/>
    <mergeCell ref="D39:E39"/>
    <mergeCell ref="A4:B4"/>
    <mergeCell ref="A5:B5"/>
    <mergeCell ref="A6:B6"/>
    <mergeCell ref="A7:B7"/>
    <mergeCell ref="E2:G2"/>
    <mergeCell ref="E3:G3"/>
    <mergeCell ref="E4:G4"/>
    <mergeCell ref="E5:G5"/>
    <mergeCell ref="E6:G6"/>
    <mergeCell ref="E7:G7"/>
    <mergeCell ref="A101:G101"/>
    <mergeCell ref="A100:G100"/>
    <mergeCell ref="D79:E79"/>
    <mergeCell ref="D78:E78"/>
    <mergeCell ref="D82:E82"/>
    <mergeCell ref="D83:E83"/>
    <mergeCell ref="A81:G81"/>
    <mergeCell ref="A80:G80"/>
    <mergeCell ref="D97:E97"/>
    <mergeCell ref="D87:E87"/>
    <mergeCell ref="D86:E86"/>
    <mergeCell ref="D84:E84"/>
    <mergeCell ref="D85:E85"/>
    <mergeCell ref="D95:E95"/>
    <mergeCell ref="D91:E91"/>
    <mergeCell ref="D90:E90"/>
    <mergeCell ref="A96:G96"/>
    <mergeCell ref="A93:G93"/>
    <mergeCell ref="D88:E88"/>
    <mergeCell ref="D89:E89"/>
  </mergeCells>
  <printOptions horizontalCentered="1"/>
  <pageMargins left="0.31496062992125984" right="0.23622047244094491" top="0.43307086614173229" bottom="0.55118110236220474" header="0.19685039370078741" footer="0.19685039370078741"/>
  <pageSetup paperSize="9" scale="34"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BDC</vt:lpstr>
      <vt:lpstr>BDC!Impression_des_titres</vt:lpstr>
      <vt:lpstr>BDC!Zone_d_impression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JCLOUD</dc:creator>
  <cp:lastModifiedBy>Mathis BELLANCOURT</cp:lastModifiedBy>
  <cp:lastPrinted>2024-12-18T12:32:22Z</cp:lastPrinted>
  <dcterms:created xsi:type="dcterms:W3CDTF">2021-06-03T16:19:06Z</dcterms:created>
  <dcterms:modified xsi:type="dcterms:W3CDTF">2025-02-10T14:31:18Z</dcterms:modified>
</cp:coreProperties>
</file>